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61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29" i="1" l="1"/>
  <c r="W28" i="1"/>
  <c r="W27" i="1"/>
  <c r="W26" i="1"/>
  <c r="W25" i="1"/>
  <c r="W24" i="1"/>
  <c r="W23" i="1"/>
  <c r="W22" i="1"/>
  <c r="W21" i="1"/>
  <c r="W20" i="1"/>
  <c r="W30" i="1" s="1"/>
  <c r="S29" i="1"/>
  <c r="S28" i="1"/>
  <c r="S27" i="1"/>
  <c r="S26" i="1"/>
  <c r="S25" i="1"/>
  <c r="S24" i="1"/>
  <c r="S23" i="1"/>
  <c r="S22" i="1"/>
  <c r="S21" i="1"/>
  <c r="S20" i="1"/>
  <c r="S30" i="1" s="1"/>
  <c r="O29" i="1"/>
  <c r="O28" i="1"/>
  <c r="O27" i="1"/>
  <c r="O26" i="1"/>
  <c r="O25" i="1"/>
  <c r="O24" i="1"/>
  <c r="O23" i="1"/>
  <c r="O22" i="1"/>
  <c r="O21" i="1"/>
  <c r="O20" i="1"/>
  <c r="O30" i="1" s="1"/>
  <c r="K29" i="1"/>
  <c r="K28" i="1"/>
  <c r="K27" i="1"/>
  <c r="K26" i="1"/>
  <c r="K25" i="1"/>
  <c r="K24" i="1"/>
  <c r="K23" i="1"/>
  <c r="K22" i="1"/>
  <c r="K21" i="1"/>
  <c r="K20" i="1"/>
  <c r="K30" i="1" s="1"/>
  <c r="F29" i="1"/>
  <c r="F28" i="1"/>
  <c r="F27" i="1"/>
  <c r="F26" i="1"/>
  <c r="F25" i="1"/>
  <c r="F24" i="1"/>
  <c r="F23" i="1"/>
  <c r="F22" i="1"/>
  <c r="F21" i="1"/>
  <c r="F30" i="1" s="1"/>
  <c r="F20" i="1"/>
  <c r="W14" i="1"/>
  <c r="W13" i="1"/>
  <c r="W12" i="1"/>
  <c r="S14" i="1"/>
  <c r="S13" i="1"/>
  <c r="S12" i="1"/>
  <c r="O14" i="1"/>
  <c r="O13" i="1"/>
  <c r="O12" i="1"/>
  <c r="K14" i="1"/>
  <c r="K13" i="1"/>
  <c r="K12" i="1"/>
  <c r="F14" i="1"/>
  <c r="F13" i="1"/>
  <c r="F12" i="1"/>
  <c r="W8" i="1"/>
  <c r="W7" i="1"/>
  <c r="S8" i="1"/>
  <c r="S7" i="1"/>
  <c r="O8" i="1"/>
  <c r="O7" i="1"/>
  <c r="K8" i="1"/>
  <c r="K7" i="1"/>
  <c r="F8" i="1"/>
  <c r="F7" i="1"/>
</calcChain>
</file>

<file path=xl/sharedStrings.xml><?xml version="1.0" encoding="utf-8"?>
<sst xmlns="http://schemas.openxmlformats.org/spreadsheetml/2006/main" count="125" uniqueCount="25">
  <si>
    <t>Tickets</t>
  </si>
  <si>
    <t>Percentage</t>
  </si>
  <si>
    <t>Round 1</t>
  </si>
  <si>
    <t>Round 2</t>
  </si>
  <si>
    <t>Round 3</t>
  </si>
  <si>
    <t>Round 4</t>
  </si>
  <si>
    <t>Round 5</t>
  </si>
  <si>
    <t>Cherry Bakewells</t>
  </si>
  <si>
    <t>Jam Tarts</t>
  </si>
  <si>
    <t>French Fancies</t>
  </si>
  <si>
    <t>Mini Battenbergs</t>
  </si>
  <si>
    <t>Viennese Whirls</t>
  </si>
  <si>
    <t>Angel Slices</t>
  </si>
  <si>
    <t>Chocolate Slices</t>
  </si>
  <si>
    <t>Banoffee Slices</t>
  </si>
  <si>
    <t>Caramel Slices</t>
  </si>
  <si>
    <t>Backewell Slices</t>
  </si>
  <si>
    <t>Country Slices</t>
  </si>
  <si>
    <t>Almond Slices</t>
  </si>
  <si>
    <t>Victoria Slices</t>
  </si>
  <si>
    <t>Choc Chip Cakes</t>
  </si>
  <si>
    <t>Lemon Slices</t>
  </si>
  <si>
    <t>Cake Slices</t>
  </si>
  <si>
    <t>Small cakes</t>
  </si>
  <si>
    <t>Tarts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</si>
</sst>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Cake Slices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Sheet1!$D$19</c:f>
              <c:strCache>
                <c:ptCount val="1"/>
                <c:pt idx="0">
                  <c:v>Cake Slices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Sheet1!$D$20:$D$29</c:f>
              <c:strCache>
                <c:ptCount val="10"/>
                <c:pt idx="0">
                  <c:v>Angel Slices</c:v>
                </c:pt>
                <c:pt idx="1">
                  <c:v>Chocolate Slices</c:v>
                </c:pt>
                <c:pt idx="2">
                  <c:v>Banoffee Slices</c:v>
                </c:pt>
                <c:pt idx="3">
                  <c:v>Caramel Slices</c:v>
                </c:pt>
                <c:pt idx="4">
                  <c:v>Backewell Slices</c:v>
                </c:pt>
                <c:pt idx="5">
                  <c:v>Country Slices</c:v>
                </c:pt>
                <c:pt idx="6">
                  <c:v>Almond Slices</c:v>
                </c:pt>
                <c:pt idx="7">
                  <c:v>Victoria Slices</c:v>
                </c:pt>
                <c:pt idx="8">
                  <c:v>Choc Chip Cakes</c:v>
                </c:pt>
                <c:pt idx="9">
                  <c:v>Lemon Slices</c:v>
                </c:pt>
              </c:strCache>
            </c:strRef>
          </c:cat>
          <c:val>
            <c:numRef>
              <c:f>Sheet1!$E$20:$E$29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12</c:v>
                </c:pt>
                <c:pt idx="7">
                  <c:v>9</c:v>
                </c:pt>
                <c:pt idx="8">
                  <c:v>8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4115968"/>
        <c:axId val="121411200"/>
      </c:barChart>
      <c:catAx>
        <c:axId val="44115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411200"/>
        <c:crosses val="autoZero"/>
        <c:auto val="1"/>
        <c:lblAlgn val="ctr"/>
        <c:lblOffset val="100"/>
        <c:noMultiLvlLbl val="0"/>
      </c:catAx>
      <c:valAx>
        <c:axId val="1214112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4115968"/>
        <c:crosses val="autoZero"/>
        <c:crossBetween val="between"/>
      </c:valAx>
    </c:plotArea>
    <c:plotVisOnly val="1"/>
    <c:dispBlanksAs val="gap"/>
    <c:showDLblsOverMax val="0"/>
  </c:chart>
  <c:spPr>
    <a:ln w="22225"/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Cake Slices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Sheet1!$D$19</c:f>
              <c:strCache>
                <c:ptCount val="1"/>
                <c:pt idx="0">
                  <c:v>Cake Slices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Sheet1!$D$20:$D$29</c:f>
              <c:strCache>
                <c:ptCount val="10"/>
                <c:pt idx="0">
                  <c:v>Angel Slices</c:v>
                </c:pt>
                <c:pt idx="1">
                  <c:v>Chocolate Slices</c:v>
                </c:pt>
                <c:pt idx="2">
                  <c:v>Banoffee Slices</c:v>
                </c:pt>
                <c:pt idx="3">
                  <c:v>Caramel Slices</c:v>
                </c:pt>
                <c:pt idx="4">
                  <c:v>Backewell Slices</c:v>
                </c:pt>
                <c:pt idx="5">
                  <c:v>Country Slices</c:v>
                </c:pt>
                <c:pt idx="6">
                  <c:v>Almond Slices</c:v>
                </c:pt>
                <c:pt idx="7">
                  <c:v>Victoria Slices</c:v>
                </c:pt>
                <c:pt idx="8">
                  <c:v>Choc Chip Cakes</c:v>
                </c:pt>
                <c:pt idx="9">
                  <c:v>Lemon Slices</c:v>
                </c:pt>
              </c:strCache>
            </c:strRef>
          </c:cat>
          <c:val>
            <c:numRef>
              <c:f>Sheet1!$E$20:$E$29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12</c:v>
                </c:pt>
                <c:pt idx="7">
                  <c:v>9</c:v>
                </c:pt>
                <c:pt idx="8">
                  <c:v>8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9316608"/>
        <c:axId val="150203200"/>
      </c:barChart>
      <c:catAx>
        <c:axId val="149316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0203200"/>
        <c:crosses val="autoZero"/>
        <c:auto val="1"/>
        <c:lblAlgn val="ctr"/>
        <c:lblOffset val="100"/>
        <c:noMultiLvlLbl val="0"/>
      </c:catAx>
      <c:valAx>
        <c:axId val="1502032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49316608"/>
        <c:crosses val="autoZero"/>
        <c:crossBetween val="between"/>
      </c:valAx>
    </c:plotArea>
    <c:plotVisOnly val="1"/>
    <c:dispBlanksAs val="gap"/>
    <c:showDLblsOverMax val="0"/>
  </c:chart>
  <c:spPr>
    <a:ln w="22225"/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Small cakes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Sheet1!$D$11</c:f>
              <c:strCache>
                <c:ptCount val="1"/>
                <c:pt idx="0">
                  <c:v>Small cakes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Sheet1!$D$12:$D$14</c:f>
              <c:strCache>
                <c:ptCount val="3"/>
                <c:pt idx="0">
                  <c:v>French Fancies</c:v>
                </c:pt>
                <c:pt idx="1">
                  <c:v>Mini Battenbergs</c:v>
                </c:pt>
                <c:pt idx="2">
                  <c:v>Viennese Whirls</c:v>
                </c:pt>
              </c:strCache>
            </c:strRef>
          </c:cat>
          <c:val>
            <c:numRef>
              <c:f>Sheet1!$E$12:$E$14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17632"/>
        <c:axId val="150207232"/>
      </c:barChart>
      <c:catAx>
        <c:axId val="149317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0207232"/>
        <c:crosses val="autoZero"/>
        <c:auto val="1"/>
        <c:lblAlgn val="ctr"/>
        <c:lblOffset val="100"/>
        <c:noMultiLvlLbl val="0"/>
      </c:catAx>
      <c:valAx>
        <c:axId val="150207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9317632"/>
        <c:crosses val="autoZero"/>
        <c:crossBetween val="between"/>
      </c:valAx>
    </c:plotArea>
    <c:plotVisOnly val="1"/>
    <c:dispBlanksAs val="gap"/>
    <c:showDLblsOverMax val="0"/>
  </c:chart>
  <c:spPr>
    <a:ln w="22225"/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Tarts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Sheet1!$D$6</c:f>
              <c:strCache>
                <c:ptCount val="1"/>
                <c:pt idx="0">
                  <c:v>Tarts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Sheet1!$D$7:$D$8</c:f>
              <c:strCache>
                <c:ptCount val="2"/>
                <c:pt idx="0">
                  <c:v>Cherry Bakewells</c:v>
                </c:pt>
                <c:pt idx="1">
                  <c:v>Jam Tarts</c:v>
                </c:pt>
              </c:strCache>
            </c:strRef>
          </c:cat>
          <c:val>
            <c:numRef>
              <c:f>Sheet1!$E$7:$E$8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44768"/>
        <c:axId val="147858560"/>
      </c:barChart>
      <c:catAx>
        <c:axId val="14934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7858560"/>
        <c:crosses val="autoZero"/>
        <c:auto val="1"/>
        <c:lblAlgn val="ctr"/>
        <c:lblOffset val="100"/>
        <c:noMultiLvlLbl val="0"/>
      </c:catAx>
      <c:valAx>
        <c:axId val="14785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344768"/>
        <c:crosses val="autoZero"/>
        <c:crossBetween val="between"/>
      </c:valAx>
    </c:plotArea>
    <c:plotVisOnly val="1"/>
    <c:dispBlanksAs val="gap"/>
    <c:showDLblsOverMax val="0"/>
  </c:chart>
  <c:spPr>
    <a:noFill/>
    <a:ln w="22225"/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Cake Slices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Sheet1!$D$19</c:f>
              <c:strCache>
                <c:ptCount val="1"/>
                <c:pt idx="0">
                  <c:v>Cake Slices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Sheet1!$D$20:$D$29</c:f>
              <c:strCache>
                <c:ptCount val="10"/>
                <c:pt idx="0">
                  <c:v>Angel Slices</c:v>
                </c:pt>
                <c:pt idx="1">
                  <c:v>Chocolate Slices</c:v>
                </c:pt>
                <c:pt idx="2">
                  <c:v>Banoffee Slices</c:v>
                </c:pt>
                <c:pt idx="3">
                  <c:v>Caramel Slices</c:v>
                </c:pt>
                <c:pt idx="4">
                  <c:v>Backewell Slices</c:v>
                </c:pt>
                <c:pt idx="5">
                  <c:v>Country Slices</c:v>
                </c:pt>
                <c:pt idx="6">
                  <c:v>Almond Slices</c:v>
                </c:pt>
                <c:pt idx="7">
                  <c:v>Victoria Slices</c:v>
                </c:pt>
                <c:pt idx="8">
                  <c:v>Choc Chip Cakes</c:v>
                </c:pt>
                <c:pt idx="9">
                  <c:v>Lemon Slices</c:v>
                </c:pt>
              </c:strCache>
            </c:strRef>
          </c:cat>
          <c:val>
            <c:numRef>
              <c:f>Sheet1!$E$20:$E$29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12</c:v>
                </c:pt>
                <c:pt idx="7">
                  <c:v>9</c:v>
                </c:pt>
                <c:pt idx="8">
                  <c:v>8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9346816"/>
        <c:axId val="147864320"/>
      </c:barChart>
      <c:catAx>
        <c:axId val="149346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7864320"/>
        <c:crosses val="autoZero"/>
        <c:auto val="1"/>
        <c:lblAlgn val="ctr"/>
        <c:lblOffset val="100"/>
        <c:noMultiLvlLbl val="0"/>
      </c:catAx>
      <c:valAx>
        <c:axId val="147864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49346816"/>
        <c:crosses val="autoZero"/>
        <c:crossBetween val="between"/>
      </c:valAx>
    </c:plotArea>
    <c:plotVisOnly val="1"/>
    <c:dispBlanksAs val="gap"/>
    <c:showDLblsOverMax val="0"/>
  </c:chart>
  <c:spPr>
    <a:ln w="22225"/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Small cakes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Sheet1!$D$11</c:f>
              <c:strCache>
                <c:ptCount val="1"/>
                <c:pt idx="0">
                  <c:v>Small cakes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Sheet1!$D$12:$D$14</c:f>
              <c:strCache>
                <c:ptCount val="3"/>
                <c:pt idx="0">
                  <c:v>French Fancies</c:v>
                </c:pt>
                <c:pt idx="1">
                  <c:v>Mini Battenbergs</c:v>
                </c:pt>
                <c:pt idx="2">
                  <c:v>Viennese Whirls</c:v>
                </c:pt>
              </c:strCache>
            </c:strRef>
          </c:cat>
          <c:val>
            <c:numRef>
              <c:f>Sheet1!$E$12:$E$14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62368"/>
        <c:axId val="150205504"/>
      </c:barChart>
      <c:catAx>
        <c:axId val="159162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0205504"/>
        <c:crosses val="autoZero"/>
        <c:auto val="1"/>
        <c:lblAlgn val="ctr"/>
        <c:lblOffset val="100"/>
        <c:noMultiLvlLbl val="0"/>
      </c:catAx>
      <c:valAx>
        <c:axId val="1502055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9162368"/>
        <c:crosses val="autoZero"/>
        <c:crossBetween val="between"/>
      </c:valAx>
    </c:plotArea>
    <c:plotVisOnly val="1"/>
    <c:dispBlanksAs val="gap"/>
    <c:showDLblsOverMax val="0"/>
  </c:chart>
  <c:spPr>
    <a:ln w="22225"/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Tarts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Sheet1!$D$6</c:f>
              <c:strCache>
                <c:ptCount val="1"/>
                <c:pt idx="0">
                  <c:v>Tarts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Sheet1!$D$7:$D$8</c:f>
              <c:strCache>
                <c:ptCount val="2"/>
                <c:pt idx="0">
                  <c:v>Cherry Bakewells</c:v>
                </c:pt>
                <c:pt idx="1">
                  <c:v>Jam Tarts</c:v>
                </c:pt>
              </c:strCache>
            </c:strRef>
          </c:cat>
          <c:val>
            <c:numRef>
              <c:f>Sheet1!$E$7:$E$8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47840"/>
        <c:axId val="151921216"/>
      </c:barChart>
      <c:catAx>
        <c:axId val="1493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1921216"/>
        <c:crosses val="autoZero"/>
        <c:auto val="1"/>
        <c:lblAlgn val="ctr"/>
        <c:lblOffset val="100"/>
        <c:noMultiLvlLbl val="0"/>
      </c:catAx>
      <c:valAx>
        <c:axId val="15192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347840"/>
        <c:crosses val="autoZero"/>
        <c:crossBetween val="between"/>
      </c:valAx>
    </c:plotArea>
    <c:plotVisOnly val="1"/>
    <c:dispBlanksAs val="gap"/>
    <c:showDLblsOverMax val="0"/>
  </c:chart>
  <c:spPr>
    <a:noFill/>
    <a:ln w="22225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Small cakes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Sheet1!$D$11</c:f>
              <c:strCache>
                <c:ptCount val="1"/>
                <c:pt idx="0">
                  <c:v>Small cakes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Sheet1!$D$12:$D$14</c:f>
              <c:strCache>
                <c:ptCount val="3"/>
                <c:pt idx="0">
                  <c:v>French Fancies</c:v>
                </c:pt>
                <c:pt idx="1">
                  <c:v>Mini Battenbergs</c:v>
                </c:pt>
                <c:pt idx="2">
                  <c:v>Viennese Whirls</c:v>
                </c:pt>
              </c:strCache>
            </c:strRef>
          </c:cat>
          <c:val>
            <c:numRef>
              <c:f>Sheet1!$E$12:$E$14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60160"/>
        <c:axId val="148254080"/>
      </c:barChart>
      <c:catAx>
        <c:axId val="136860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254080"/>
        <c:crosses val="autoZero"/>
        <c:auto val="1"/>
        <c:lblAlgn val="ctr"/>
        <c:lblOffset val="100"/>
        <c:noMultiLvlLbl val="0"/>
      </c:catAx>
      <c:valAx>
        <c:axId val="1482540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6860160"/>
        <c:crosses val="autoZero"/>
        <c:crossBetween val="between"/>
      </c:valAx>
    </c:plotArea>
    <c:plotVisOnly val="1"/>
    <c:dispBlanksAs val="gap"/>
    <c:showDLblsOverMax val="0"/>
  </c:chart>
  <c:spPr>
    <a:ln w="22225"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Tarts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Sheet1!$D$6</c:f>
              <c:strCache>
                <c:ptCount val="1"/>
                <c:pt idx="0">
                  <c:v>Tarts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Sheet1!$D$7:$D$8</c:f>
              <c:strCache>
                <c:ptCount val="2"/>
                <c:pt idx="0">
                  <c:v>Cherry Bakewells</c:v>
                </c:pt>
                <c:pt idx="1">
                  <c:v>Jam Tarts</c:v>
                </c:pt>
              </c:strCache>
            </c:strRef>
          </c:cat>
          <c:val>
            <c:numRef>
              <c:f>Sheet1!$E$7:$E$8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60832"/>
        <c:axId val="148251200"/>
      </c:barChart>
      <c:catAx>
        <c:axId val="12396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8251200"/>
        <c:crosses val="autoZero"/>
        <c:auto val="1"/>
        <c:lblAlgn val="ctr"/>
        <c:lblOffset val="100"/>
        <c:noMultiLvlLbl val="0"/>
      </c:catAx>
      <c:valAx>
        <c:axId val="14825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960832"/>
        <c:crosses val="autoZero"/>
        <c:crossBetween val="between"/>
      </c:valAx>
    </c:plotArea>
    <c:plotVisOnly val="1"/>
    <c:dispBlanksAs val="gap"/>
    <c:showDLblsOverMax val="0"/>
  </c:chart>
  <c:spPr>
    <a:noFill/>
    <a:ln w="22225"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Cake Slices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Sheet1!$D$19</c:f>
              <c:strCache>
                <c:ptCount val="1"/>
                <c:pt idx="0">
                  <c:v>Cake Slices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Sheet1!$D$20:$D$29</c:f>
              <c:strCache>
                <c:ptCount val="10"/>
                <c:pt idx="0">
                  <c:v>Angel Slices</c:v>
                </c:pt>
                <c:pt idx="1">
                  <c:v>Chocolate Slices</c:v>
                </c:pt>
                <c:pt idx="2">
                  <c:v>Banoffee Slices</c:v>
                </c:pt>
                <c:pt idx="3">
                  <c:v>Caramel Slices</c:v>
                </c:pt>
                <c:pt idx="4">
                  <c:v>Backewell Slices</c:v>
                </c:pt>
                <c:pt idx="5">
                  <c:v>Country Slices</c:v>
                </c:pt>
                <c:pt idx="6">
                  <c:v>Almond Slices</c:v>
                </c:pt>
                <c:pt idx="7">
                  <c:v>Victoria Slices</c:v>
                </c:pt>
                <c:pt idx="8">
                  <c:v>Choc Chip Cakes</c:v>
                </c:pt>
                <c:pt idx="9">
                  <c:v>Lemon Slices</c:v>
                </c:pt>
              </c:strCache>
            </c:strRef>
          </c:cat>
          <c:val>
            <c:numRef>
              <c:f>Sheet1!$E$20:$E$29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12</c:v>
                </c:pt>
                <c:pt idx="7">
                  <c:v>9</c:v>
                </c:pt>
                <c:pt idx="8">
                  <c:v>8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6861184"/>
        <c:axId val="148899520"/>
      </c:barChart>
      <c:catAx>
        <c:axId val="136861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899520"/>
        <c:crosses val="autoZero"/>
        <c:auto val="1"/>
        <c:lblAlgn val="ctr"/>
        <c:lblOffset val="100"/>
        <c:noMultiLvlLbl val="0"/>
      </c:catAx>
      <c:valAx>
        <c:axId val="148899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36861184"/>
        <c:crosses val="autoZero"/>
        <c:crossBetween val="between"/>
      </c:valAx>
    </c:plotArea>
    <c:plotVisOnly val="1"/>
    <c:dispBlanksAs val="gap"/>
    <c:showDLblsOverMax val="0"/>
  </c:chart>
  <c:spPr>
    <a:ln w="22225"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Small cakes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Sheet1!$D$11</c:f>
              <c:strCache>
                <c:ptCount val="1"/>
                <c:pt idx="0">
                  <c:v>Small cakes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Sheet1!$D$12:$D$14</c:f>
              <c:strCache>
                <c:ptCount val="3"/>
                <c:pt idx="0">
                  <c:v>French Fancies</c:v>
                </c:pt>
                <c:pt idx="1">
                  <c:v>Mini Battenbergs</c:v>
                </c:pt>
                <c:pt idx="2">
                  <c:v>Viennese Whirls</c:v>
                </c:pt>
              </c:strCache>
            </c:strRef>
          </c:cat>
          <c:val>
            <c:numRef>
              <c:f>Sheet1!$E$12:$E$14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58784"/>
        <c:axId val="148615680"/>
      </c:barChart>
      <c:catAx>
        <c:axId val="12395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615680"/>
        <c:crosses val="autoZero"/>
        <c:auto val="1"/>
        <c:lblAlgn val="ctr"/>
        <c:lblOffset val="100"/>
        <c:noMultiLvlLbl val="0"/>
      </c:catAx>
      <c:valAx>
        <c:axId val="148615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3958784"/>
        <c:crosses val="autoZero"/>
        <c:crossBetween val="between"/>
      </c:valAx>
    </c:plotArea>
    <c:plotVisOnly val="1"/>
    <c:dispBlanksAs val="gap"/>
    <c:showDLblsOverMax val="0"/>
  </c:chart>
  <c:spPr>
    <a:ln w="22225"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Tarts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Sheet1!$D$6</c:f>
              <c:strCache>
                <c:ptCount val="1"/>
                <c:pt idx="0">
                  <c:v>Tarts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Sheet1!$D$7:$D$8</c:f>
              <c:strCache>
                <c:ptCount val="2"/>
                <c:pt idx="0">
                  <c:v>Cherry Bakewells</c:v>
                </c:pt>
                <c:pt idx="1">
                  <c:v>Jam Tarts</c:v>
                </c:pt>
              </c:strCache>
            </c:strRef>
          </c:cat>
          <c:val>
            <c:numRef>
              <c:f>Sheet1!$E$7:$E$8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63232"/>
        <c:axId val="164970496"/>
      </c:barChart>
      <c:catAx>
        <c:axId val="13686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4970496"/>
        <c:crosses val="autoZero"/>
        <c:auto val="1"/>
        <c:lblAlgn val="ctr"/>
        <c:lblOffset val="100"/>
        <c:noMultiLvlLbl val="0"/>
      </c:catAx>
      <c:valAx>
        <c:axId val="16497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863232"/>
        <c:crosses val="autoZero"/>
        <c:crossBetween val="between"/>
      </c:valAx>
    </c:plotArea>
    <c:plotVisOnly val="1"/>
    <c:dispBlanksAs val="gap"/>
    <c:showDLblsOverMax val="0"/>
  </c:chart>
  <c:spPr>
    <a:noFill/>
    <a:ln w="22225"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Cake Slices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Sheet1!$D$19</c:f>
              <c:strCache>
                <c:ptCount val="1"/>
                <c:pt idx="0">
                  <c:v>Cake Slices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Sheet1!$D$20:$D$29</c:f>
              <c:strCache>
                <c:ptCount val="10"/>
                <c:pt idx="0">
                  <c:v>Angel Slices</c:v>
                </c:pt>
                <c:pt idx="1">
                  <c:v>Chocolate Slices</c:v>
                </c:pt>
                <c:pt idx="2">
                  <c:v>Banoffee Slices</c:v>
                </c:pt>
                <c:pt idx="3">
                  <c:v>Caramel Slices</c:v>
                </c:pt>
                <c:pt idx="4">
                  <c:v>Backewell Slices</c:v>
                </c:pt>
                <c:pt idx="5">
                  <c:v>Country Slices</c:v>
                </c:pt>
                <c:pt idx="6">
                  <c:v>Almond Slices</c:v>
                </c:pt>
                <c:pt idx="7">
                  <c:v>Victoria Slices</c:v>
                </c:pt>
                <c:pt idx="8">
                  <c:v>Choc Chip Cakes</c:v>
                </c:pt>
                <c:pt idx="9">
                  <c:v>Lemon Slices</c:v>
                </c:pt>
              </c:strCache>
            </c:strRef>
          </c:cat>
          <c:val>
            <c:numRef>
              <c:f>Sheet1!$E$20:$E$29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12</c:v>
                </c:pt>
                <c:pt idx="7">
                  <c:v>9</c:v>
                </c:pt>
                <c:pt idx="8">
                  <c:v>8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8527616"/>
        <c:axId val="164975680"/>
      </c:barChart>
      <c:catAx>
        <c:axId val="148527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4975680"/>
        <c:crosses val="autoZero"/>
        <c:auto val="1"/>
        <c:lblAlgn val="ctr"/>
        <c:lblOffset val="100"/>
        <c:noMultiLvlLbl val="0"/>
      </c:catAx>
      <c:valAx>
        <c:axId val="164975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48527616"/>
        <c:crosses val="autoZero"/>
        <c:crossBetween val="between"/>
      </c:valAx>
    </c:plotArea>
    <c:plotVisOnly val="1"/>
    <c:dispBlanksAs val="gap"/>
    <c:showDLblsOverMax val="0"/>
  </c:chart>
  <c:spPr>
    <a:ln w="22225"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Small cakes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Sheet1!$D$11</c:f>
              <c:strCache>
                <c:ptCount val="1"/>
                <c:pt idx="0">
                  <c:v>Small cakes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Sheet1!$D$12:$D$14</c:f>
              <c:strCache>
                <c:ptCount val="3"/>
                <c:pt idx="0">
                  <c:v>French Fancies</c:v>
                </c:pt>
                <c:pt idx="1">
                  <c:v>Mini Battenbergs</c:v>
                </c:pt>
                <c:pt idx="2">
                  <c:v>Viennese Whirls</c:v>
                </c:pt>
              </c:strCache>
            </c:strRef>
          </c:cat>
          <c:val>
            <c:numRef>
              <c:f>Sheet1!$E$12:$E$14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65024"/>
        <c:axId val="164976832"/>
      </c:barChart>
      <c:catAx>
        <c:axId val="148865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64976832"/>
        <c:crosses val="autoZero"/>
        <c:auto val="1"/>
        <c:lblAlgn val="ctr"/>
        <c:lblOffset val="100"/>
        <c:noMultiLvlLbl val="0"/>
      </c:catAx>
      <c:valAx>
        <c:axId val="1649768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8865024"/>
        <c:crosses val="autoZero"/>
        <c:crossBetween val="between"/>
      </c:valAx>
    </c:plotArea>
    <c:plotVisOnly val="1"/>
    <c:dispBlanksAs val="gap"/>
    <c:showDLblsOverMax val="0"/>
  </c:chart>
  <c:spPr>
    <a:ln w="22225"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Tarts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Sheet1!$D$6</c:f>
              <c:strCache>
                <c:ptCount val="1"/>
                <c:pt idx="0">
                  <c:v>Tarts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Sheet1!$D$7:$D$8</c:f>
              <c:strCache>
                <c:ptCount val="2"/>
                <c:pt idx="0">
                  <c:v>Cherry Bakewells</c:v>
                </c:pt>
                <c:pt idx="1">
                  <c:v>Jam Tarts</c:v>
                </c:pt>
              </c:strCache>
            </c:strRef>
          </c:cat>
          <c:val>
            <c:numRef>
              <c:f>Sheet1!$E$7:$E$8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66560"/>
        <c:axId val="150200896"/>
      </c:barChart>
      <c:catAx>
        <c:axId val="14886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50200896"/>
        <c:crosses val="autoZero"/>
        <c:auto val="1"/>
        <c:lblAlgn val="ctr"/>
        <c:lblOffset val="100"/>
        <c:noMultiLvlLbl val="0"/>
      </c:catAx>
      <c:valAx>
        <c:axId val="15020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866560"/>
        <c:crosses val="autoZero"/>
        <c:crossBetween val="between"/>
      </c:valAx>
    </c:plotArea>
    <c:plotVisOnly val="1"/>
    <c:dispBlanksAs val="gap"/>
    <c:showDLblsOverMax val="0"/>
  </c:chart>
  <c:spPr>
    <a:noFill/>
    <a:ln w="22225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604837</xdr:colOff>
      <xdr:row>30</xdr:row>
      <xdr:rowOff>190499</xdr:rowOff>
    </xdr:from>
    <xdr:to>
      <xdr:col>7</xdr:col>
      <xdr:colOff>9525</xdr:colOff>
      <xdr:row>43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45</xdr:row>
      <xdr:rowOff>0</xdr:rowOff>
    </xdr:from>
    <xdr:to>
      <xdr:col>7</xdr:col>
      <xdr:colOff>14288</xdr:colOff>
      <xdr:row>57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59</xdr:row>
      <xdr:rowOff>0</xdr:rowOff>
    </xdr:from>
    <xdr:to>
      <xdr:col>7</xdr:col>
      <xdr:colOff>14288</xdr:colOff>
      <xdr:row>71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11</xdr:col>
      <xdr:colOff>557213</xdr:colOff>
      <xdr:row>43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4763</xdr:colOff>
      <xdr:row>45</xdr:row>
      <xdr:rowOff>1</xdr:rowOff>
    </xdr:from>
    <xdr:to>
      <xdr:col>11</xdr:col>
      <xdr:colOff>561976</xdr:colOff>
      <xdr:row>57</xdr:row>
      <xdr:rowOff>180976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4763</xdr:colOff>
      <xdr:row>59</xdr:row>
      <xdr:rowOff>1</xdr:rowOff>
    </xdr:from>
    <xdr:to>
      <xdr:col>11</xdr:col>
      <xdr:colOff>561976</xdr:colOff>
      <xdr:row>71</xdr:row>
      <xdr:rowOff>180976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31</xdr:row>
      <xdr:rowOff>0</xdr:rowOff>
    </xdr:from>
    <xdr:to>
      <xdr:col>15</xdr:col>
      <xdr:colOff>557213</xdr:colOff>
      <xdr:row>43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4763</xdr:colOff>
      <xdr:row>45</xdr:row>
      <xdr:rowOff>1</xdr:rowOff>
    </xdr:from>
    <xdr:to>
      <xdr:col>15</xdr:col>
      <xdr:colOff>561976</xdr:colOff>
      <xdr:row>57</xdr:row>
      <xdr:rowOff>180976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4763</xdr:colOff>
      <xdr:row>59</xdr:row>
      <xdr:rowOff>1</xdr:rowOff>
    </xdr:from>
    <xdr:to>
      <xdr:col>15</xdr:col>
      <xdr:colOff>561976</xdr:colOff>
      <xdr:row>71</xdr:row>
      <xdr:rowOff>180976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31</xdr:row>
      <xdr:rowOff>0</xdr:rowOff>
    </xdr:from>
    <xdr:to>
      <xdr:col>19</xdr:col>
      <xdr:colOff>557213</xdr:colOff>
      <xdr:row>43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4763</xdr:colOff>
      <xdr:row>45</xdr:row>
      <xdr:rowOff>1</xdr:rowOff>
    </xdr:from>
    <xdr:to>
      <xdr:col>19</xdr:col>
      <xdr:colOff>561976</xdr:colOff>
      <xdr:row>57</xdr:row>
      <xdr:rowOff>180976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4763</xdr:colOff>
      <xdr:row>59</xdr:row>
      <xdr:rowOff>1</xdr:rowOff>
    </xdr:from>
    <xdr:to>
      <xdr:col>19</xdr:col>
      <xdr:colOff>561976</xdr:colOff>
      <xdr:row>71</xdr:row>
      <xdr:rowOff>180976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23</xdr:col>
      <xdr:colOff>557213</xdr:colOff>
      <xdr:row>43</xdr:row>
      <xdr:rowOff>180975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4763</xdr:colOff>
      <xdr:row>45</xdr:row>
      <xdr:rowOff>1</xdr:rowOff>
    </xdr:from>
    <xdr:to>
      <xdr:col>23</xdr:col>
      <xdr:colOff>561976</xdr:colOff>
      <xdr:row>57</xdr:row>
      <xdr:rowOff>180976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4763</xdr:colOff>
      <xdr:row>59</xdr:row>
      <xdr:rowOff>1</xdr:rowOff>
    </xdr:from>
    <xdr:to>
      <xdr:col>23</xdr:col>
      <xdr:colOff>561976</xdr:colOff>
      <xdr:row>71</xdr:row>
      <xdr:rowOff>180976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W30"/>
  <sheetViews>
    <sheetView tabSelected="1" topLeftCell="A25" workbookViewId="0">
      <selection activeCell="L36" sqref="L36"/>
    </sheetView>
  </sheetViews>
  <sheetFormatPr defaultRowHeight="15" x14ac:dyDescent="0.25"/>
  <cols>
    <col min="1" max="1" width="5.28515625" customWidth="1"/>
    <col min="2" max="2" width="4.7109375" customWidth="1"/>
    <col min="3" max="3" width="2.28515625" customWidth="1"/>
    <col min="4" max="4" width="17.7109375" customWidth="1"/>
    <col min="6" max="6" width="11" bestFit="1" customWidth="1"/>
    <col min="9" max="9" width="17.7109375" customWidth="1"/>
    <col min="11" max="11" width="12" bestFit="1" customWidth="1"/>
    <col min="12" max="12" width="16" customWidth="1"/>
    <col min="13" max="13" width="17.7109375" customWidth="1"/>
    <col min="15" max="15" width="12" bestFit="1" customWidth="1"/>
    <col min="16" max="16" width="14.7109375" customWidth="1"/>
    <col min="17" max="17" width="17.7109375" customWidth="1"/>
    <col min="19" max="19" width="12" bestFit="1" customWidth="1"/>
    <col min="20" max="20" width="14" customWidth="1"/>
    <col min="21" max="21" width="17.7109375" customWidth="1"/>
    <col min="23" max="23" width="12" bestFit="1" customWidth="1"/>
  </cols>
  <sheetData>
    <row r="5" spans="4:23" x14ac:dyDescent="0.25">
      <c r="D5" s="2" t="s">
        <v>2</v>
      </c>
      <c r="E5" s="2"/>
      <c r="F5" s="2"/>
      <c r="I5" s="2" t="s">
        <v>3</v>
      </c>
      <c r="J5" s="2"/>
      <c r="K5" s="2"/>
      <c r="M5" s="2" t="s">
        <v>4</v>
      </c>
      <c r="N5" s="2"/>
      <c r="O5" s="2"/>
      <c r="Q5" s="2" t="s">
        <v>5</v>
      </c>
      <c r="R5" s="2"/>
      <c r="S5" s="2"/>
      <c r="U5" s="2" t="s">
        <v>6</v>
      </c>
      <c r="V5" s="2"/>
      <c r="W5" s="2"/>
    </row>
    <row r="6" spans="4:23" x14ac:dyDescent="0.25">
      <c r="D6" s="1" t="s">
        <v>24</v>
      </c>
      <c r="E6" t="s">
        <v>0</v>
      </c>
      <c r="F6" t="s">
        <v>1</v>
      </c>
      <c r="I6" s="1" t="s">
        <v>24</v>
      </c>
      <c r="J6" t="s">
        <v>0</v>
      </c>
      <c r="K6" t="s">
        <v>1</v>
      </c>
      <c r="M6" s="1" t="s">
        <v>24</v>
      </c>
      <c r="N6" t="s">
        <v>0</v>
      </c>
      <c r="O6" t="s">
        <v>1</v>
      </c>
      <c r="Q6" s="1" t="s">
        <v>24</v>
      </c>
      <c r="R6" t="s">
        <v>0</v>
      </c>
      <c r="S6" t="s">
        <v>1</v>
      </c>
      <c r="U6" s="1" t="s">
        <v>24</v>
      </c>
      <c r="V6" t="s">
        <v>0</v>
      </c>
      <c r="W6" t="s">
        <v>1</v>
      </c>
    </row>
    <row r="7" spans="4:23" x14ac:dyDescent="0.25">
      <c r="D7" t="s">
        <v>7</v>
      </c>
      <c r="E7">
        <v>7</v>
      </c>
      <c r="F7">
        <f>(E7/(E7+E8))*100</f>
        <v>58.333333333333336</v>
      </c>
      <c r="I7" t="s">
        <v>7</v>
      </c>
      <c r="J7">
        <v>7</v>
      </c>
      <c r="K7">
        <f>(J7/(J7+J8))*100</f>
        <v>58.333333333333336</v>
      </c>
      <c r="M7" t="s">
        <v>7</v>
      </c>
      <c r="N7">
        <v>7</v>
      </c>
      <c r="O7">
        <f>(N7/(N7+N8))*100</f>
        <v>58.333333333333336</v>
      </c>
      <c r="Q7" t="s">
        <v>7</v>
      </c>
      <c r="R7">
        <v>7</v>
      </c>
      <c r="S7">
        <f>(R7/(R7+R8))*100</f>
        <v>58.333333333333336</v>
      </c>
      <c r="U7" t="s">
        <v>7</v>
      </c>
      <c r="V7">
        <v>7</v>
      </c>
      <c r="W7">
        <f>(V7/(V7+V8))*100</f>
        <v>58.333333333333336</v>
      </c>
    </row>
    <row r="8" spans="4:23" x14ac:dyDescent="0.25">
      <c r="D8" t="s">
        <v>8</v>
      </c>
      <c r="E8">
        <v>5</v>
      </c>
      <c r="F8">
        <f>(E8/(E8+E7))*100</f>
        <v>41.666666666666671</v>
      </c>
      <c r="I8" t="s">
        <v>8</v>
      </c>
      <c r="J8">
        <v>5</v>
      </c>
      <c r="K8">
        <f>(J8/(J8+J7))*100</f>
        <v>41.666666666666671</v>
      </c>
      <c r="M8" t="s">
        <v>8</v>
      </c>
      <c r="N8">
        <v>5</v>
      </c>
      <c r="O8">
        <f>(N8/(N8+N7))*100</f>
        <v>41.666666666666671</v>
      </c>
      <c r="Q8" t="s">
        <v>8</v>
      </c>
      <c r="R8">
        <v>5</v>
      </c>
      <c r="S8">
        <f>(R8/(R8+R7))*100</f>
        <v>41.666666666666671</v>
      </c>
      <c r="U8" t="s">
        <v>8</v>
      </c>
      <c r="V8">
        <v>5</v>
      </c>
      <c r="W8">
        <f>(V8/(V8+V7))*100</f>
        <v>41.666666666666671</v>
      </c>
    </row>
    <row r="11" spans="4:23" x14ac:dyDescent="0.25">
      <c r="D11" s="1" t="s">
        <v>23</v>
      </c>
      <c r="E11" t="s">
        <v>0</v>
      </c>
      <c r="F11" t="s">
        <v>1</v>
      </c>
      <c r="I11" s="1" t="s">
        <v>23</v>
      </c>
      <c r="J11" t="s">
        <v>0</v>
      </c>
      <c r="K11" t="s">
        <v>1</v>
      </c>
      <c r="M11" s="1" t="s">
        <v>23</v>
      </c>
      <c r="N11" t="s">
        <v>0</v>
      </c>
      <c r="O11" t="s">
        <v>1</v>
      </c>
      <c r="Q11" s="1" t="s">
        <v>23</v>
      </c>
      <c r="R11" t="s">
        <v>0</v>
      </c>
      <c r="S11" t="s">
        <v>1</v>
      </c>
      <c r="U11" s="1" t="s">
        <v>23</v>
      </c>
      <c r="V11" t="s">
        <v>0</v>
      </c>
      <c r="W11" t="s">
        <v>1</v>
      </c>
    </row>
    <row r="12" spans="4:23" x14ac:dyDescent="0.25">
      <c r="D12" t="s">
        <v>9</v>
      </c>
      <c r="E12">
        <v>3</v>
      </c>
      <c r="F12">
        <f>(E12/(E12+E13+E14))*100</f>
        <v>21.428571428571427</v>
      </c>
      <c r="I12" t="s">
        <v>9</v>
      </c>
      <c r="J12">
        <v>3</v>
      </c>
      <c r="K12">
        <f>(J12/(J12+J13+J14))*100</f>
        <v>21.428571428571427</v>
      </c>
      <c r="M12" t="s">
        <v>9</v>
      </c>
      <c r="N12">
        <v>3</v>
      </c>
      <c r="O12">
        <f>(N12/(N12+N13+N14))*100</f>
        <v>21.428571428571427</v>
      </c>
      <c r="Q12" t="s">
        <v>9</v>
      </c>
      <c r="R12">
        <v>3</v>
      </c>
      <c r="S12">
        <f>(R12/(R12+R13+R14))*100</f>
        <v>21.428571428571427</v>
      </c>
      <c r="U12" t="s">
        <v>9</v>
      </c>
      <c r="V12">
        <v>3</v>
      </c>
      <c r="W12">
        <f>(V12/(V12+V13+V14))*100</f>
        <v>21.428571428571427</v>
      </c>
    </row>
    <row r="13" spans="4:23" x14ac:dyDescent="0.25">
      <c r="D13" t="s">
        <v>10</v>
      </c>
      <c r="E13">
        <v>6</v>
      </c>
      <c r="F13">
        <f>(E13/(E12+E13+E14))*100</f>
        <v>42.857142857142854</v>
      </c>
      <c r="I13" t="s">
        <v>10</v>
      </c>
      <c r="J13">
        <v>6</v>
      </c>
      <c r="K13">
        <f>(J13/(J12+J13+J14))*100</f>
        <v>42.857142857142854</v>
      </c>
      <c r="M13" t="s">
        <v>10</v>
      </c>
      <c r="N13">
        <v>6</v>
      </c>
      <c r="O13">
        <f>(N13/(N12+N13+N14))*100</f>
        <v>42.857142857142854</v>
      </c>
      <c r="Q13" t="s">
        <v>10</v>
      </c>
      <c r="R13">
        <v>6</v>
      </c>
      <c r="S13">
        <f>(R13/(R12+R13+R14))*100</f>
        <v>42.857142857142854</v>
      </c>
      <c r="U13" t="s">
        <v>10</v>
      </c>
      <c r="V13">
        <v>6</v>
      </c>
      <c r="W13">
        <f>(V13/(V12+V13+V14))*100</f>
        <v>42.857142857142854</v>
      </c>
    </row>
    <row r="14" spans="4:23" x14ac:dyDescent="0.25">
      <c r="D14" t="s">
        <v>11</v>
      </c>
      <c r="E14">
        <v>5</v>
      </c>
      <c r="F14">
        <f>(E14/(E12+E13+E14))*100</f>
        <v>35.714285714285715</v>
      </c>
      <c r="I14" t="s">
        <v>11</v>
      </c>
      <c r="J14">
        <v>5</v>
      </c>
      <c r="K14">
        <f>(J14/(J12+J13+J14))*100</f>
        <v>35.714285714285715</v>
      </c>
      <c r="M14" t="s">
        <v>11</v>
      </c>
      <c r="N14">
        <v>5</v>
      </c>
      <c r="O14">
        <f>(N14/(N12+N13+N14))*100</f>
        <v>35.714285714285715</v>
      </c>
      <c r="Q14" t="s">
        <v>11</v>
      </c>
      <c r="R14">
        <v>5</v>
      </c>
      <c r="S14">
        <f>(R14/(R12+R13+R14))*100</f>
        <v>35.714285714285715</v>
      </c>
      <c r="U14" t="s">
        <v>11</v>
      </c>
      <c r="V14">
        <v>5</v>
      </c>
      <c r="W14">
        <f>(V14/(V12+V13+V14))*100</f>
        <v>35.714285714285715</v>
      </c>
    </row>
    <row r="19" spans="4:23" x14ac:dyDescent="0.25">
      <c r="D19" s="1" t="s">
        <v>22</v>
      </c>
      <c r="E19" t="s">
        <v>0</v>
      </c>
      <c r="F19" t="s">
        <v>1</v>
      </c>
      <c r="I19" s="1" t="s">
        <v>22</v>
      </c>
      <c r="J19" t="s">
        <v>0</v>
      </c>
      <c r="K19" t="s">
        <v>1</v>
      </c>
      <c r="M19" s="1" t="s">
        <v>22</v>
      </c>
      <c r="N19" t="s">
        <v>0</v>
      </c>
      <c r="O19" t="s">
        <v>1</v>
      </c>
      <c r="Q19" s="1" t="s">
        <v>22</v>
      </c>
      <c r="R19" t="s">
        <v>0</v>
      </c>
      <c r="S19" t="s">
        <v>1</v>
      </c>
      <c r="U19" s="1" t="s">
        <v>22</v>
      </c>
      <c r="V19" t="s">
        <v>0</v>
      </c>
      <c r="W19" t="s">
        <v>1</v>
      </c>
    </row>
    <row r="20" spans="4:23" x14ac:dyDescent="0.25">
      <c r="D20" t="s">
        <v>12</v>
      </c>
      <c r="E20">
        <v>3</v>
      </c>
      <c r="F20">
        <f>(E20/(E20+E21+E22+E23+E24+E25+E26+E27+E28+E29))*100</f>
        <v>4.4776119402985071</v>
      </c>
      <c r="I20" t="s">
        <v>12</v>
      </c>
      <c r="J20">
        <v>3</v>
      </c>
      <c r="K20">
        <f>(J20/(J20+J21+J22+J23+J24+J25+J26+J27+J28+J29))*100</f>
        <v>4.4776119402985071</v>
      </c>
      <c r="M20" t="s">
        <v>12</v>
      </c>
      <c r="N20">
        <v>3</v>
      </c>
      <c r="O20">
        <f>(N20/(N20+N21+N22+N23+N24+N25+N26+N27+N28+N29))*100</f>
        <v>4.4776119402985071</v>
      </c>
      <c r="Q20" t="s">
        <v>12</v>
      </c>
      <c r="R20">
        <v>3</v>
      </c>
      <c r="S20">
        <f>(R20/(R20+R21+R22+R23+R24+R25+R26+R27+R28+R29))*100</f>
        <v>4.4776119402985071</v>
      </c>
      <c r="U20" t="s">
        <v>12</v>
      </c>
      <c r="V20">
        <v>3</v>
      </c>
      <c r="W20">
        <f>(V20/(V20+V21+V22+V23+V24+V25+V26+V27+V28+V29))*100</f>
        <v>4.4776119402985071</v>
      </c>
    </row>
    <row r="21" spans="4:23" x14ac:dyDescent="0.25">
      <c r="D21" t="s">
        <v>13</v>
      </c>
      <c r="E21">
        <v>4</v>
      </c>
      <c r="F21">
        <f>(E21/(E20+E21+E22+E23+E24+E25+E26+E27+E28+E29))*100</f>
        <v>5.9701492537313428</v>
      </c>
      <c r="I21" t="s">
        <v>13</v>
      </c>
      <c r="J21">
        <v>4</v>
      </c>
      <c r="K21">
        <f>(J21/(J20+J21+J22+J23+J24+J25+J26+J27+J28+J29))*100</f>
        <v>5.9701492537313428</v>
      </c>
      <c r="M21" t="s">
        <v>13</v>
      </c>
      <c r="N21">
        <v>4</v>
      </c>
      <c r="O21">
        <f>(N21/(N20+N21+N22+N23+N24+N25+N26+N27+N28+N29))*100</f>
        <v>5.9701492537313428</v>
      </c>
      <c r="Q21" t="s">
        <v>13</v>
      </c>
      <c r="R21">
        <v>4</v>
      </c>
      <c r="S21">
        <f>(R21/(R20+R21+R22+R23+R24+R25+R26+R27+R28+R29))*100</f>
        <v>5.9701492537313428</v>
      </c>
      <c r="U21" t="s">
        <v>13</v>
      </c>
      <c r="V21">
        <v>4</v>
      </c>
      <c r="W21">
        <f>(V21/(V20+V21+V22+V23+V24+V25+V26+V27+V28+V29))*100</f>
        <v>5.9701492537313428</v>
      </c>
    </row>
    <row r="22" spans="4:23" x14ac:dyDescent="0.25">
      <c r="D22" t="s">
        <v>14</v>
      </c>
      <c r="E22">
        <v>7</v>
      </c>
      <c r="F22">
        <f>(E22/(E20+E21+E22+E23+E24+E25+E26+E27+E28+E29))*100</f>
        <v>10.44776119402985</v>
      </c>
      <c r="I22" t="s">
        <v>14</v>
      </c>
      <c r="J22">
        <v>7</v>
      </c>
      <c r="K22">
        <f>(J22/(J20+J21+J22+J23+J24+J25+J26+J27+J28+J29))*100</f>
        <v>10.44776119402985</v>
      </c>
      <c r="M22" t="s">
        <v>14</v>
      </c>
      <c r="N22">
        <v>7</v>
      </c>
      <c r="O22">
        <f>(N22/(N20+N21+N22+N23+N24+N25+N26+N27+N28+N29))*100</f>
        <v>10.44776119402985</v>
      </c>
      <c r="Q22" t="s">
        <v>14</v>
      </c>
      <c r="R22">
        <v>7</v>
      </c>
      <c r="S22">
        <f>(R22/(R20+R21+R22+R23+R24+R25+R26+R27+R28+R29))*100</f>
        <v>10.44776119402985</v>
      </c>
      <c r="U22" t="s">
        <v>14</v>
      </c>
      <c r="V22">
        <v>7</v>
      </c>
      <c r="W22">
        <f>(V22/(V20+V21+V22+V23+V24+V25+V26+V27+V28+V29))*100</f>
        <v>10.44776119402985</v>
      </c>
    </row>
    <row r="23" spans="4:23" x14ac:dyDescent="0.25">
      <c r="D23" t="s">
        <v>15</v>
      </c>
      <c r="E23">
        <v>5</v>
      </c>
      <c r="F23">
        <f>(E23/(E22+E23+E24+E25+E26+E27+E28+E29+E3+E20+E21+E22))*100</f>
        <v>6.756756756756757</v>
      </c>
      <c r="I23" t="s">
        <v>15</v>
      </c>
      <c r="J23">
        <v>5</v>
      </c>
      <c r="K23">
        <f>(J23/(J22+J23+J24+J25+J26+J27+J28+J29+J3+J20+J21+J22))*100</f>
        <v>6.756756756756757</v>
      </c>
      <c r="M23" t="s">
        <v>15</v>
      </c>
      <c r="N23">
        <v>5</v>
      </c>
      <c r="O23">
        <f>(N23/(N22+N23+N24+N25+N26+N27+N28+N29+N3+N20+N21+N22))*100</f>
        <v>6.756756756756757</v>
      </c>
      <c r="Q23" t="s">
        <v>15</v>
      </c>
      <c r="R23">
        <v>5</v>
      </c>
      <c r="S23">
        <f>(R23/(R22+R23+R24+R25+R26+R27+R28+R29+R3+R20+R21+R22))*100</f>
        <v>6.756756756756757</v>
      </c>
      <c r="U23" t="s">
        <v>15</v>
      </c>
      <c r="V23">
        <v>5</v>
      </c>
      <c r="W23">
        <f>(V23/(V22+V23+V24+V25+V26+V27+V28+V29+V3+V20+V21+V22))*100</f>
        <v>6.756756756756757</v>
      </c>
    </row>
    <row r="24" spans="4:23" x14ac:dyDescent="0.25">
      <c r="D24" t="s">
        <v>16</v>
      </c>
      <c r="E24">
        <v>8</v>
      </c>
      <c r="F24">
        <f>(E24/(E24+E25+E26+E27+E28+E29+E20+E21+E22+E23))*100</f>
        <v>11.940298507462686</v>
      </c>
      <c r="I24" t="s">
        <v>16</v>
      </c>
      <c r="J24">
        <v>8</v>
      </c>
      <c r="K24">
        <f>(J24/(J24+J25+J26+J27+J28+J29+J20+J21+J22+J23))*100</f>
        <v>11.940298507462686</v>
      </c>
      <c r="M24" t="s">
        <v>16</v>
      </c>
      <c r="N24">
        <v>8</v>
      </c>
      <c r="O24">
        <f>(N24/(N24+N25+N26+N27+N28+N29+N20+N21+N22+N23))*100</f>
        <v>11.940298507462686</v>
      </c>
      <c r="Q24" t="s">
        <v>16</v>
      </c>
      <c r="R24">
        <v>8</v>
      </c>
      <c r="S24">
        <f>(R24/(R24+R25+R26+R27+R28+R29+R20+R21+R22+R23))*100</f>
        <v>11.940298507462686</v>
      </c>
      <c r="U24" t="s">
        <v>16</v>
      </c>
      <c r="V24">
        <v>8</v>
      </c>
      <c r="W24">
        <f>(V24/(V24+V25+V26+V27+V28+V29+V20+V21+V22+V23))*100</f>
        <v>11.940298507462686</v>
      </c>
    </row>
    <row r="25" spans="4:23" x14ac:dyDescent="0.25">
      <c r="D25" t="s">
        <v>17</v>
      </c>
      <c r="E25">
        <v>7</v>
      </c>
      <c r="F25">
        <f>(E25/(E24+E25+E26+E27+E28+E29+E20+E21+E22+E23))*100</f>
        <v>10.44776119402985</v>
      </c>
      <c r="I25" t="s">
        <v>17</v>
      </c>
      <c r="J25">
        <v>7</v>
      </c>
      <c r="K25">
        <f>(J25/(J24+J25+J26+J27+J28+J29+J20+J21+J22+J23))*100</f>
        <v>10.44776119402985</v>
      </c>
      <c r="M25" t="s">
        <v>17</v>
      </c>
      <c r="N25">
        <v>7</v>
      </c>
      <c r="O25">
        <f>(N25/(N24+N25+N26+N27+N28+N29+N20+N21+N22+N23))*100</f>
        <v>10.44776119402985</v>
      </c>
      <c r="Q25" t="s">
        <v>17</v>
      </c>
      <c r="R25">
        <v>7</v>
      </c>
      <c r="S25">
        <f>(R25/(R24+R25+R26+R27+R28+R29+R20+R21+R22+R23))*100</f>
        <v>10.44776119402985</v>
      </c>
      <c r="U25" t="s">
        <v>17</v>
      </c>
      <c r="V25">
        <v>7</v>
      </c>
      <c r="W25">
        <f>(V25/(V24+V25+V26+V27+V28+V29+V20+V21+V22+V23))*100</f>
        <v>10.44776119402985</v>
      </c>
    </row>
    <row r="26" spans="4:23" x14ac:dyDescent="0.25">
      <c r="D26" t="s">
        <v>18</v>
      </c>
      <c r="E26">
        <v>12</v>
      </c>
      <c r="F26">
        <f>(E26/(E26+E27+E28+E29+E3+E20+E21+E22+E23+E24+E25))*100</f>
        <v>17.910447761194028</v>
      </c>
      <c r="I26" t="s">
        <v>18</v>
      </c>
      <c r="J26">
        <v>12</v>
      </c>
      <c r="K26">
        <f>(J26/(J26+J27+J28+J29+J3+J20+J21+J22+J23+J24+J25))*100</f>
        <v>17.910447761194028</v>
      </c>
      <c r="M26" t="s">
        <v>18</v>
      </c>
      <c r="N26">
        <v>12</v>
      </c>
      <c r="O26">
        <f>(N26/(N26+N27+N28+N29+N3+N20+N21+N22+N23+N24+N25))*100</f>
        <v>17.910447761194028</v>
      </c>
      <c r="Q26" t="s">
        <v>18</v>
      </c>
      <c r="R26">
        <v>12</v>
      </c>
      <c r="S26">
        <f>(R26/(R26+R27+R28+R29+R3+R20+R21+R22+R23+R24+R25))*100</f>
        <v>17.910447761194028</v>
      </c>
      <c r="U26" t="s">
        <v>18</v>
      </c>
      <c r="V26">
        <v>12</v>
      </c>
      <c r="W26">
        <f>(V26/(V26+V27+V28+V29+V3+V20+V21+V22+V23+V24+V25))*100</f>
        <v>17.910447761194028</v>
      </c>
    </row>
    <row r="27" spans="4:23" x14ac:dyDescent="0.25">
      <c r="D27" t="s">
        <v>19</v>
      </c>
      <c r="E27">
        <v>9</v>
      </c>
      <c r="F27">
        <f>(E27/(E26+E27+E28+E29+E20+E21+E22+E23+E24+E25))*100</f>
        <v>13.432835820895523</v>
      </c>
      <c r="I27" t="s">
        <v>19</v>
      </c>
      <c r="J27">
        <v>9</v>
      </c>
      <c r="K27">
        <f>(J27/(J26+J27+J28+J29+J20+J21+J22+J23+J24+J25))*100</f>
        <v>13.432835820895523</v>
      </c>
      <c r="M27" t="s">
        <v>19</v>
      </c>
      <c r="N27">
        <v>9</v>
      </c>
      <c r="O27">
        <f>(N27/(N26+N27+N28+N29+N20+N21+N22+N23+N24+N25))*100</f>
        <v>13.432835820895523</v>
      </c>
      <c r="Q27" t="s">
        <v>19</v>
      </c>
      <c r="R27">
        <v>9</v>
      </c>
      <c r="S27">
        <f>(R27/(R26+R27+R28+R29+R20+R21+R22+R23+R24+R25))*100</f>
        <v>13.432835820895523</v>
      </c>
      <c r="U27" t="s">
        <v>19</v>
      </c>
      <c r="V27">
        <v>9</v>
      </c>
      <c r="W27">
        <f>(V27/(V26+V27+V28+V29+V20+V21+V22+V23+V24+V25))*100</f>
        <v>13.432835820895523</v>
      </c>
    </row>
    <row r="28" spans="4:23" x14ac:dyDescent="0.25">
      <c r="D28" t="s">
        <v>20</v>
      </c>
      <c r="E28">
        <v>8</v>
      </c>
      <c r="F28">
        <f>(E28/(E28+E29+E20+E21+E22+E23+E24+E25+E26+E27))*100</f>
        <v>11.940298507462686</v>
      </c>
      <c r="I28" t="s">
        <v>20</v>
      </c>
      <c r="J28">
        <v>8</v>
      </c>
      <c r="K28">
        <f>(J28/(J28+J29+J20+J21+J22+J23+J24+J25+J26+J27))*100</f>
        <v>11.940298507462686</v>
      </c>
      <c r="M28" t="s">
        <v>20</v>
      </c>
      <c r="N28">
        <v>8</v>
      </c>
      <c r="O28">
        <f>(N28/(N28+N29+N20+N21+N22+N23+N24+N25+N26+N27))*100</f>
        <v>11.940298507462686</v>
      </c>
      <c r="Q28" t="s">
        <v>20</v>
      </c>
      <c r="R28">
        <v>8</v>
      </c>
      <c r="S28">
        <f>(R28/(R28+R29+R20+R21+R22+R23+R24+R25+R26+R27))*100</f>
        <v>11.940298507462686</v>
      </c>
      <c r="U28" t="s">
        <v>20</v>
      </c>
      <c r="V28">
        <v>8</v>
      </c>
      <c r="W28">
        <f>(V28/(V28+V29+V20+V21+V22+V23+V24+V25+V26+V27))*100</f>
        <v>11.940298507462686</v>
      </c>
    </row>
    <row r="29" spans="4:23" x14ac:dyDescent="0.25">
      <c r="D29" t="s">
        <v>21</v>
      </c>
      <c r="E29">
        <v>4</v>
      </c>
      <c r="F29">
        <f>(E29/(E28+E29+E20+E21+E22+E23+E24+E25+E26))*100</f>
        <v>6.8965517241379306</v>
      </c>
      <c r="I29" t="s">
        <v>21</v>
      </c>
      <c r="J29">
        <v>4</v>
      </c>
      <c r="K29">
        <f>(J29/(J28+J29+J20+J21+J22+J23+J24+J25+J26))*100</f>
        <v>6.8965517241379306</v>
      </c>
      <c r="M29" t="s">
        <v>21</v>
      </c>
      <c r="N29">
        <v>4</v>
      </c>
      <c r="O29">
        <f>(N29/(N28+N29+N20+N21+N22+N23+N24+N25+N26))*100</f>
        <v>6.8965517241379306</v>
      </c>
      <c r="Q29" t="s">
        <v>21</v>
      </c>
      <c r="R29">
        <v>4</v>
      </c>
      <c r="S29">
        <f>(R29/(R28+R29+R20+R21+R22+R23+R24+R25+R26))*100</f>
        <v>6.8965517241379306</v>
      </c>
      <c r="U29" t="s">
        <v>21</v>
      </c>
      <c r="V29">
        <v>4</v>
      </c>
      <c r="W29">
        <f>(V29/(V28+V29+V20+V21+V22+V23+V24+V25+V26))*100</f>
        <v>6.8965517241379306</v>
      </c>
    </row>
    <row r="30" spans="4:23" x14ac:dyDescent="0.25">
      <c r="F30">
        <f>F20+F21+F22+F23+F24+F25+F26+F27+F28+F29</f>
        <v>100.22047265999917</v>
      </c>
      <c r="K30">
        <f>K20+K21+K22+K23+K24+K25+K26+K27+K28+K29</f>
        <v>100.22047265999917</v>
      </c>
      <c r="O30">
        <f>O20+O21+O22+O23+O24+O25+O26+O27+O28+O29</f>
        <v>100.22047265999917</v>
      </c>
      <c r="S30">
        <f>S20+S21+S22+S23+S24+S25+S26+S27+S28+S29</f>
        <v>100.22047265999917</v>
      </c>
      <c r="W30">
        <f>W20+W21+W22+W23+W24+W25+W26+W27+W28+W29</f>
        <v>100.22047265999917</v>
      </c>
    </row>
  </sheetData>
  <mergeCells count="5">
    <mergeCell ref="D5:F5"/>
    <mergeCell ref="I5:K5"/>
    <mergeCell ref="M5:O5"/>
    <mergeCell ref="Q5:S5"/>
    <mergeCell ref="U5:W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Brunel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BuildUser</dc:creator>
  <cp:lastModifiedBy>PC</cp:lastModifiedBy>
  <dcterms:created xsi:type="dcterms:W3CDTF">2015-04-13T21:08:57Z</dcterms:created>
  <dcterms:modified xsi:type="dcterms:W3CDTF">2015-04-28T11:00:44Z</dcterms:modified>
</cp:coreProperties>
</file>