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theme/themeOverride7.xml" ContentType="application/vnd.openxmlformats-officedocument.themeOverride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charts/chart9.xml" ContentType="application/vnd.openxmlformats-officedocument.drawingml.chart+xml"/>
  <Override PartName="/xl/drawings/drawing6.xml" ContentType="application/vnd.openxmlformats-officedocument.drawing+xml"/>
  <Override PartName="/xl/charts/chart10.xml" ContentType="application/vnd.openxmlformats-officedocument.drawingml.chart+xml"/>
  <Override PartName="/xl/theme/themeOverride9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esearch Dissemination\Non-conference Publications\Thesis Paper 1\Associated datasets\"/>
    </mc:Choice>
  </mc:AlternateContent>
  <bookViews>
    <workbookView xWindow="0" yWindow="0" windowWidth="25200" windowHeight="11385"/>
  </bookViews>
  <sheets>
    <sheet name="Metadata" sheetId="13" r:id="rId1"/>
    <sheet name="AG and BG_175" sheetId="7" r:id="rId2"/>
    <sheet name="NT_DAG" sheetId="2" r:id="rId3"/>
    <sheet name="NT_DBG" sheetId="11" r:id="rId4"/>
    <sheet name="WT_DAG" sheetId="4" r:id="rId5"/>
    <sheet name="WT_DBG" sheetId="9" r:id="rId6"/>
    <sheet name="MPP_DAG" sheetId="3" r:id="rId7"/>
    <sheet name="MPP_DBG" sheetId="10" r:id="rId8"/>
    <sheet name="NSLT_DAG" sheetId="5" r:id="rId9"/>
    <sheet name="NSLT_DBG" sheetId="8" r:id="rId10"/>
    <sheet name="WSLT_DAG" sheetId="1" r:id="rId11"/>
    <sheet name="WSLT_DBG" sheetId="12" r:id="rId12"/>
  </sheets>
  <externalReferences>
    <externalReference r:id="rId13"/>
  </externalReferences>
  <definedNames>
    <definedName name="Pin_spacing" localSheetId="7">[1]SW!$O$1</definedName>
    <definedName name="Pin_spacing" localSheetId="9">[1]SW!$O$1</definedName>
    <definedName name="Pin_spacing" localSheetId="3">[1]SW!$O$1</definedName>
    <definedName name="Pin_spacing">WSLT_DBG!$Q$1</definedName>
    <definedName name="_xlnm.Print_Titles" localSheetId="11">WSLT_DBG!$3:$5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9" i="12" l="1"/>
  <c r="N29" i="12"/>
  <c r="F29" i="12"/>
  <c r="O28" i="12"/>
  <c r="N28" i="12"/>
  <c r="J28" i="12"/>
  <c r="F28" i="12"/>
  <c r="O27" i="12"/>
  <c r="N27" i="12"/>
  <c r="J27" i="12"/>
  <c r="F27" i="12"/>
  <c r="O26" i="12"/>
  <c r="N26" i="12"/>
  <c r="J26" i="12"/>
  <c r="F26" i="12"/>
  <c r="O25" i="12"/>
  <c r="N25" i="12"/>
  <c r="J25" i="12"/>
  <c r="F25" i="12"/>
  <c r="O24" i="12"/>
  <c r="N24" i="12"/>
  <c r="J24" i="12"/>
  <c r="F24" i="12"/>
  <c r="O23" i="12"/>
  <c r="N23" i="12"/>
  <c r="J23" i="12"/>
  <c r="F23" i="12"/>
  <c r="O22" i="12"/>
  <c r="N22" i="12"/>
  <c r="J22" i="12"/>
  <c r="F22" i="12"/>
  <c r="O21" i="12"/>
  <c r="N21" i="12"/>
  <c r="J21" i="12"/>
  <c r="F21" i="12"/>
  <c r="O20" i="12"/>
  <c r="N20" i="12"/>
  <c r="J20" i="12"/>
  <c r="F20" i="12"/>
  <c r="O19" i="12"/>
  <c r="N19" i="12"/>
  <c r="J19" i="12"/>
  <c r="F19" i="12"/>
  <c r="O18" i="12"/>
  <c r="N18" i="12"/>
  <c r="J18" i="12"/>
  <c r="F18" i="12"/>
  <c r="O17" i="12"/>
  <c r="N17" i="12"/>
  <c r="J17" i="12"/>
  <c r="F17" i="12"/>
  <c r="O16" i="12"/>
  <c r="N16" i="12"/>
  <c r="J16" i="12"/>
  <c r="F16" i="12"/>
  <c r="O15" i="12"/>
  <c r="N15" i="12"/>
  <c r="J15" i="12"/>
  <c r="F15" i="12"/>
  <c r="O14" i="12"/>
  <c r="N14" i="12"/>
  <c r="J14" i="12"/>
  <c r="F14" i="12"/>
  <c r="O13" i="12"/>
  <c r="N13" i="12"/>
  <c r="J13" i="12"/>
  <c r="F13" i="12"/>
  <c r="O12" i="12"/>
  <c r="N12" i="12"/>
  <c r="J12" i="12"/>
  <c r="F12" i="12"/>
  <c r="O11" i="12"/>
  <c r="N11" i="12"/>
  <c r="J11" i="12"/>
  <c r="F11" i="12"/>
  <c r="O10" i="12"/>
  <c r="N10" i="12"/>
  <c r="J10" i="12"/>
  <c r="F10" i="12"/>
  <c r="O9" i="12"/>
  <c r="N9" i="12"/>
  <c r="J9" i="12"/>
  <c r="F9" i="12"/>
  <c r="O8" i="12"/>
  <c r="N8" i="12"/>
  <c r="J8" i="12"/>
  <c r="F8" i="12"/>
  <c r="O7" i="12"/>
  <c r="N7" i="12"/>
  <c r="J7" i="12"/>
  <c r="F7" i="12"/>
  <c r="O6" i="12"/>
  <c r="N6" i="12"/>
  <c r="J6" i="12"/>
  <c r="F6" i="12"/>
  <c r="C50" i="11"/>
  <c r="M47" i="11"/>
  <c r="M48" i="11" s="1"/>
  <c r="C47" i="11"/>
  <c r="C48" i="11" s="1"/>
  <c r="I45" i="11"/>
  <c r="D45" i="11"/>
  <c r="D46" i="11" s="1"/>
  <c r="I44" i="11"/>
  <c r="H43" i="11"/>
  <c r="H44" i="11" s="1"/>
  <c r="E43" i="11"/>
  <c r="E44" i="11" s="1"/>
  <c r="K42" i="11"/>
  <c r="G42" i="11"/>
  <c r="G43" i="11" s="1"/>
  <c r="K41" i="11"/>
  <c r="L37" i="11"/>
  <c r="L38" i="11" s="1"/>
  <c r="O26" i="11"/>
  <c r="N26" i="11"/>
  <c r="F26" i="11"/>
  <c r="O25" i="11"/>
  <c r="N25" i="11"/>
  <c r="F25" i="11"/>
  <c r="O24" i="11"/>
  <c r="N24" i="11"/>
  <c r="J24" i="11"/>
  <c r="F24" i="11"/>
  <c r="O23" i="11"/>
  <c r="N23" i="11"/>
  <c r="J23" i="11"/>
  <c r="F23" i="11"/>
  <c r="O22" i="11"/>
  <c r="N22" i="11"/>
  <c r="J22" i="11"/>
  <c r="F22" i="11"/>
  <c r="O21" i="11"/>
  <c r="N21" i="11"/>
  <c r="J21" i="11"/>
  <c r="F21" i="11"/>
  <c r="O20" i="11"/>
  <c r="N20" i="11"/>
  <c r="J20" i="11"/>
  <c r="F20" i="11"/>
  <c r="O19" i="11"/>
  <c r="N19" i="11"/>
  <c r="J19" i="11"/>
  <c r="F19" i="11"/>
  <c r="O18" i="11"/>
  <c r="N18" i="11"/>
  <c r="J18" i="11"/>
  <c r="F18" i="11"/>
  <c r="O17" i="11"/>
  <c r="N17" i="11"/>
  <c r="J17" i="11"/>
  <c r="F17" i="11"/>
  <c r="O16" i="11"/>
  <c r="N16" i="11"/>
  <c r="J16" i="11"/>
  <c r="F16" i="11"/>
  <c r="O15" i="11"/>
  <c r="N15" i="11"/>
  <c r="J15" i="11"/>
  <c r="F15" i="11"/>
  <c r="O14" i="11"/>
  <c r="N14" i="11"/>
  <c r="J14" i="11"/>
  <c r="F14" i="11"/>
  <c r="O13" i="11"/>
  <c r="N13" i="11"/>
  <c r="J13" i="11"/>
  <c r="F13" i="11"/>
  <c r="O12" i="11"/>
  <c r="N12" i="11"/>
  <c r="J12" i="11"/>
  <c r="F12" i="11"/>
  <c r="O11" i="11"/>
  <c r="N11" i="11"/>
  <c r="J11" i="11"/>
  <c r="F11" i="11"/>
  <c r="O10" i="11"/>
  <c r="N10" i="11"/>
  <c r="J10" i="11"/>
  <c r="F10" i="11"/>
  <c r="O9" i="11"/>
  <c r="N9" i="11"/>
  <c r="J9" i="11"/>
  <c r="F9" i="11"/>
  <c r="O8" i="11"/>
  <c r="N8" i="11"/>
  <c r="J8" i="11"/>
  <c r="F8" i="11"/>
  <c r="O7" i="11"/>
  <c r="N7" i="11"/>
  <c r="J7" i="11"/>
  <c r="F7" i="11"/>
  <c r="O6" i="11"/>
  <c r="N6" i="11"/>
  <c r="J6" i="11"/>
  <c r="F6" i="11"/>
  <c r="J52" i="10"/>
  <c r="J51" i="10"/>
  <c r="J50" i="10"/>
  <c r="J49" i="10"/>
  <c r="J48" i="10"/>
  <c r="O47" i="10"/>
  <c r="J47" i="10"/>
  <c r="F47" i="10"/>
  <c r="O46" i="10"/>
  <c r="J46" i="10"/>
  <c r="F46" i="10"/>
  <c r="O45" i="10"/>
  <c r="J45" i="10"/>
  <c r="F45" i="10"/>
  <c r="O44" i="10"/>
  <c r="J44" i="10"/>
  <c r="F44" i="10"/>
  <c r="O43" i="10"/>
  <c r="J43" i="10"/>
  <c r="F43" i="10"/>
  <c r="O42" i="10"/>
  <c r="J42" i="10"/>
  <c r="F42" i="10"/>
  <c r="O41" i="10"/>
  <c r="J41" i="10"/>
  <c r="F41" i="10"/>
  <c r="O40" i="10"/>
  <c r="J40" i="10"/>
  <c r="F40" i="10"/>
  <c r="O39" i="10"/>
  <c r="J39" i="10"/>
  <c r="F39" i="10"/>
  <c r="O38" i="10"/>
  <c r="J38" i="10"/>
  <c r="F38" i="10"/>
  <c r="O37" i="10"/>
  <c r="J37" i="10"/>
  <c r="F37" i="10"/>
  <c r="O36" i="10"/>
  <c r="J36" i="10"/>
  <c r="F36" i="10"/>
  <c r="O35" i="10"/>
  <c r="J35" i="10"/>
  <c r="F35" i="10"/>
  <c r="O34" i="10"/>
  <c r="J34" i="10"/>
  <c r="F34" i="10"/>
  <c r="O33" i="10"/>
  <c r="J33" i="10"/>
  <c r="F33" i="10"/>
  <c r="O32" i="10"/>
  <c r="J32" i="10"/>
  <c r="F32" i="10"/>
  <c r="O31" i="10"/>
  <c r="J31" i="10"/>
  <c r="F31" i="10"/>
  <c r="O30" i="10"/>
  <c r="J30" i="10"/>
  <c r="F30" i="10"/>
  <c r="O29" i="10"/>
  <c r="J29" i="10"/>
  <c r="F29" i="10"/>
  <c r="O28" i="10"/>
  <c r="J28" i="10"/>
  <c r="F28" i="10"/>
  <c r="O27" i="10"/>
  <c r="J27" i="10"/>
  <c r="F27" i="10"/>
  <c r="O26" i="10"/>
  <c r="J26" i="10"/>
  <c r="F26" i="10"/>
  <c r="O25" i="10"/>
  <c r="J25" i="10"/>
  <c r="F25" i="10"/>
  <c r="O24" i="10"/>
  <c r="J24" i="10"/>
  <c r="F24" i="10"/>
  <c r="O23" i="10"/>
  <c r="J23" i="10"/>
  <c r="F23" i="10"/>
  <c r="O22" i="10"/>
  <c r="J22" i="10"/>
  <c r="F22" i="10"/>
  <c r="O21" i="10"/>
  <c r="J21" i="10"/>
  <c r="F21" i="10"/>
  <c r="O20" i="10"/>
  <c r="J20" i="10"/>
  <c r="F20" i="10"/>
  <c r="O19" i="10"/>
  <c r="J19" i="10"/>
  <c r="F19" i="10"/>
  <c r="O18" i="10"/>
  <c r="J18" i="10"/>
  <c r="F18" i="10"/>
  <c r="O17" i="10"/>
  <c r="J17" i="10"/>
  <c r="F17" i="10"/>
  <c r="O16" i="10"/>
  <c r="J16" i="10"/>
  <c r="F16" i="10"/>
  <c r="O15" i="10"/>
  <c r="J15" i="10"/>
  <c r="F15" i="10"/>
  <c r="O14" i="10"/>
  <c r="J14" i="10"/>
  <c r="F14" i="10"/>
  <c r="O13" i="10"/>
  <c r="J13" i="10"/>
  <c r="F13" i="10"/>
  <c r="O12" i="10"/>
  <c r="J12" i="10"/>
  <c r="F12" i="10"/>
  <c r="O11" i="10"/>
  <c r="J11" i="10"/>
  <c r="F11" i="10"/>
  <c r="O10" i="10"/>
  <c r="J10" i="10"/>
  <c r="F10" i="10"/>
  <c r="O9" i="10"/>
  <c r="J9" i="10"/>
  <c r="F9" i="10"/>
  <c r="O8" i="10"/>
  <c r="J8" i="10"/>
  <c r="F8" i="10"/>
  <c r="O7" i="10"/>
  <c r="J7" i="10"/>
  <c r="F7" i="10"/>
  <c r="O35" i="9"/>
  <c r="N35" i="9"/>
  <c r="O34" i="9"/>
  <c r="N34" i="9"/>
  <c r="O33" i="9"/>
  <c r="N33" i="9"/>
  <c r="O32" i="9"/>
  <c r="N32" i="9"/>
  <c r="O31" i="9"/>
  <c r="N31" i="9"/>
  <c r="O30" i="9"/>
  <c r="N30" i="9"/>
  <c r="F30" i="9"/>
  <c r="O29" i="9"/>
  <c r="N29" i="9"/>
  <c r="J29" i="9"/>
  <c r="F29" i="9"/>
  <c r="O28" i="9"/>
  <c r="N28" i="9"/>
  <c r="J28" i="9"/>
  <c r="F28" i="9"/>
  <c r="O27" i="9"/>
  <c r="N27" i="9"/>
  <c r="J27" i="9"/>
  <c r="F27" i="9"/>
  <c r="O26" i="9"/>
  <c r="N26" i="9"/>
  <c r="J26" i="9"/>
  <c r="F26" i="9"/>
  <c r="O25" i="9"/>
  <c r="N25" i="9"/>
  <c r="J25" i="9"/>
  <c r="F25" i="9"/>
  <c r="O24" i="9"/>
  <c r="N24" i="9"/>
  <c r="J24" i="9"/>
  <c r="F24" i="9"/>
  <c r="O23" i="9"/>
  <c r="N23" i="9"/>
  <c r="J23" i="9"/>
  <c r="F23" i="9"/>
  <c r="O22" i="9"/>
  <c r="N22" i="9"/>
  <c r="J22" i="9"/>
  <c r="F22" i="9"/>
  <c r="O21" i="9"/>
  <c r="N21" i="9"/>
  <c r="J21" i="9"/>
  <c r="F21" i="9"/>
  <c r="O20" i="9"/>
  <c r="N20" i="9"/>
  <c r="J20" i="9"/>
  <c r="F20" i="9"/>
  <c r="O19" i="9"/>
  <c r="N19" i="9"/>
  <c r="J19" i="9"/>
  <c r="F19" i="9"/>
  <c r="O18" i="9"/>
  <c r="N18" i="9"/>
  <c r="J18" i="9"/>
  <c r="F18" i="9"/>
  <c r="O17" i="9"/>
  <c r="N17" i="9"/>
  <c r="J17" i="9"/>
  <c r="F17" i="9"/>
  <c r="O16" i="9"/>
  <c r="N16" i="9"/>
  <c r="J16" i="9"/>
  <c r="F16" i="9"/>
  <c r="O15" i="9"/>
  <c r="N15" i="9"/>
  <c r="J15" i="9"/>
  <c r="F15" i="9"/>
  <c r="O14" i="9"/>
  <c r="N14" i="9"/>
  <c r="J14" i="9"/>
  <c r="F14" i="9"/>
  <c r="O13" i="9"/>
  <c r="N13" i="9"/>
  <c r="J13" i="9"/>
  <c r="F13" i="9"/>
  <c r="O12" i="9"/>
  <c r="N12" i="9"/>
  <c r="J12" i="9"/>
  <c r="F12" i="9"/>
  <c r="O11" i="9"/>
  <c r="N11" i="9"/>
  <c r="J11" i="9"/>
  <c r="F11" i="9"/>
  <c r="O10" i="9"/>
  <c r="N10" i="9"/>
  <c r="J10" i="9"/>
  <c r="F10" i="9"/>
  <c r="O9" i="9"/>
  <c r="N9" i="9"/>
  <c r="J9" i="9"/>
  <c r="F9" i="9"/>
  <c r="O8" i="9"/>
  <c r="N8" i="9"/>
  <c r="J8" i="9"/>
  <c r="F8" i="9"/>
  <c r="O7" i="9"/>
  <c r="N7" i="9"/>
  <c r="J7" i="9"/>
  <c r="F7" i="9"/>
  <c r="I46" i="8"/>
  <c r="I47" i="8" s="1"/>
  <c r="G46" i="8"/>
  <c r="D46" i="8"/>
  <c r="D47" i="8" s="1"/>
  <c r="M45" i="8"/>
  <c r="G45" i="8"/>
  <c r="M44" i="8"/>
  <c r="H44" i="8"/>
  <c r="E44" i="8"/>
  <c r="C44" i="8"/>
  <c r="L43" i="8"/>
  <c r="L44" i="8" s="1"/>
  <c r="K43" i="8"/>
  <c r="K44" i="8" s="1"/>
  <c r="H43" i="8"/>
  <c r="E43" i="8"/>
  <c r="C43" i="8"/>
  <c r="O28" i="8"/>
  <c r="J28" i="8"/>
  <c r="F28" i="8"/>
  <c r="O27" i="8"/>
  <c r="N27" i="8"/>
  <c r="J27" i="8"/>
  <c r="F27" i="8"/>
  <c r="O26" i="8"/>
  <c r="N26" i="8"/>
  <c r="J26" i="8"/>
  <c r="F26" i="8"/>
  <c r="O25" i="8"/>
  <c r="N25" i="8"/>
  <c r="J25" i="8"/>
  <c r="F25" i="8"/>
  <c r="O24" i="8"/>
  <c r="N24" i="8"/>
  <c r="J24" i="8"/>
  <c r="F24" i="8"/>
  <c r="O23" i="8"/>
  <c r="N23" i="8"/>
  <c r="J23" i="8"/>
  <c r="F23" i="8"/>
  <c r="O22" i="8"/>
  <c r="N22" i="8"/>
  <c r="J22" i="8"/>
  <c r="F22" i="8"/>
  <c r="O21" i="8"/>
  <c r="N21" i="8"/>
  <c r="J21" i="8"/>
  <c r="F21" i="8"/>
  <c r="O20" i="8"/>
  <c r="N20" i="8"/>
  <c r="J20" i="8"/>
  <c r="F20" i="8"/>
  <c r="O19" i="8"/>
  <c r="N19" i="8"/>
  <c r="J19" i="8"/>
  <c r="F19" i="8"/>
  <c r="O18" i="8"/>
  <c r="N18" i="8"/>
  <c r="J18" i="8"/>
  <c r="F18" i="8"/>
  <c r="O17" i="8"/>
  <c r="N17" i="8"/>
  <c r="J17" i="8"/>
  <c r="F17" i="8"/>
  <c r="O16" i="8"/>
  <c r="N16" i="8"/>
  <c r="J16" i="8"/>
  <c r="F16" i="8"/>
  <c r="O15" i="8"/>
  <c r="N15" i="8"/>
  <c r="J15" i="8"/>
  <c r="F15" i="8"/>
  <c r="O14" i="8"/>
  <c r="N14" i="8"/>
  <c r="J14" i="8"/>
  <c r="F14" i="8"/>
  <c r="O13" i="8"/>
  <c r="N13" i="8"/>
  <c r="J13" i="8"/>
  <c r="F13" i="8"/>
  <c r="O12" i="8"/>
  <c r="N12" i="8"/>
  <c r="J12" i="8"/>
  <c r="F12" i="8"/>
  <c r="O11" i="8"/>
  <c r="N11" i="8"/>
  <c r="J11" i="8"/>
  <c r="F11" i="8"/>
  <c r="O10" i="8"/>
  <c r="N10" i="8"/>
  <c r="J10" i="8"/>
  <c r="F10" i="8"/>
  <c r="O9" i="8"/>
  <c r="N9" i="8"/>
  <c r="J9" i="8"/>
  <c r="F9" i="8"/>
  <c r="O8" i="8"/>
  <c r="P29" i="8" s="1"/>
  <c r="N8" i="8"/>
  <c r="J8" i="8"/>
  <c r="F8" i="8"/>
  <c r="O7" i="8"/>
  <c r="N7" i="8"/>
  <c r="J7" i="8"/>
  <c r="F7" i="8"/>
  <c r="C46" i="8" l="1"/>
  <c r="O39" i="5" l="1"/>
  <c r="F39" i="5"/>
  <c r="O38" i="5"/>
  <c r="F38" i="5"/>
  <c r="O37" i="5"/>
  <c r="N37" i="5"/>
  <c r="J37" i="5"/>
  <c r="F37" i="5"/>
  <c r="O36" i="5"/>
  <c r="N36" i="5"/>
  <c r="J36" i="5"/>
  <c r="F36" i="5"/>
  <c r="O35" i="5"/>
  <c r="N35" i="5"/>
  <c r="J35" i="5"/>
  <c r="F35" i="5"/>
  <c r="O34" i="5"/>
  <c r="N34" i="5"/>
  <c r="J34" i="5"/>
  <c r="F34" i="5"/>
  <c r="O33" i="5"/>
  <c r="N33" i="5"/>
  <c r="J33" i="5"/>
  <c r="F33" i="5"/>
  <c r="O32" i="5"/>
  <c r="N32" i="5"/>
  <c r="J32" i="5"/>
  <c r="F32" i="5"/>
  <c r="O31" i="5"/>
  <c r="N31" i="5"/>
  <c r="J31" i="5"/>
  <c r="F31" i="5"/>
  <c r="O30" i="5"/>
  <c r="N30" i="5"/>
  <c r="J30" i="5"/>
  <c r="F30" i="5"/>
  <c r="O29" i="5"/>
  <c r="N29" i="5"/>
  <c r="J29" i="5"/>
  <c r="F29" i="5"/>
  <c r="O28" i="5"/>
  <c r="N28" i="5"/>
  <c r="J28" i="5"/>
  <c r="F28" i="5"/>
  <c r="O27" i="5"/>
  <c r="N27" i="5"/>
  <c r="J27" i="5"/>
  <c r="F27" i="5"/>
  <c r="O26" i="5"/>
  <c r="N26" i="5"/>
  <c r="J26" i="5"/>
  <c r="F26" i="5"/>
  <c r="O25" i="5"/>
  <c r="N25" i="5"/>
  <c r="J25" i="5"/>
  <c r="F25" i="5"/>
  <c r="O24" i="5"/>
  <c r="N24" i="5"/>
  <c r="J24" i="5"/>
  <c r="F24" i="5"/>
  <c r="O23" i="5"/>
  <c r="N23" i="5"/>
  <c r="J23" i="5"/>
  <c r="F23" i="5"/>
  <c r="O22" i="5"/>
  <c r="N22" i="5"/>
  <c r="J22" i="5"/>
  <c r="F22" i="5"/>
  <c r="O21" i="5"/>
  <c r="N21" i="5"/>
  <c r="J21" i="5"/>
  <c r="F21" i="5"/>
  <c r="O20" i="5"/>
  <c r="N20" i="5"/>
  <c r="J20" i="5"/>
  <c r="F20" i="5"/>
  <c r="O19" i="5"/>
  <c r="N19" i="5"/>
  <c r="J19" i="5"/>
  <c r="F19" i="5"/>
  <c r="O18" i="5"/>
  <c r="N18" i="5"/>
  <c r="J18" i="5"/>
  <c r="F18" i="5"/>
  <c r="O17" i="5"/>
  <c r="N17" i="5"/>
  <c r="J17" i="5"/>
  <c r="F17" i="5"/>
  <c r="O16" i="5"/>
  <c r="N16" i="5"/>
  <c r="J16" i="5"/>
  <c r="F16" i="5"/>
  <c r="O15" i="5"/>
  <c r="N15" i="5"/>
  <c r="J15" i="5"/>
  <c r="F15" i="5"/>
  <c r="O14" i="5"/>
  <c r="N14" i="5"/>
  <c r="J14" i="5"/>
  <c r="F14" i="5"/>
  <c r="O13" i="5"/>
  <c r="N13" i="5"/>
  <c r="J13" i="5"/>
  <c r="F13" i="5"/>
  <c r="O12" i="5"/>
  <c r="N12" i="5"/>
  <c r="J12" i="5"/>
  <c r="F12" i="5"/>
  <c r="O11" i="5"/>
  <c r="N11" i="5"/>
  <c r="J11" i="5"/>
  <c r="F11" i="5"/>
  <c r="O10" i="5"/>
  <c r="N10" i="5"/>
  <c r="J10" i="5"/>
  <c r="F10" i="5"/>
  <c r="O9" i="5"/>
  <c r="N9" i="5"/>
  <c r="J9" i="5"/>
  <c r="F9" i="5"/>
  <c r="O8" i="5"/>
  <c r="N8" i="5"/>
  <c r="J8" i="5"/>
  <c r="F8" i="5"/>
  <c r="O7" i="5"/>
  <c r="N7" i="5"/>
  <c r="J7" i="5"/>
  <c r="F7" i="5"/>
  <c r="O44" i="4"/>
  <c r="J44" i="4"/>
  <c r="O43" i="4"/>
  <c r="J43" i="4"/>
  <c r="O42" i="4"/>
  <c r="N42" i="4"/>
  <c r="J42" i="4"/>
  <c r="F42" i="4"/>
  <c r="O41" i="4"/>
  <c r="N41" i="4"/>
  <c r="J41" i="4"/>
  <c r="F41" i="4"/>
  <c r="O40" i="4"/>
  <c r="N40" i="4"/>
  <c r="J40" i="4"/>
  <c r="F40" i="4"/>
  <c r="O39" i="4"/>
  <c r="N39" i="4"/>
  <c r="J39" i="4"/>
  <c r="F39" i="4"/>
  <c r="O38" i="4"/>
  <c r="N38" i="4"/>
  <c r="J38" i="4"/>
  <c r="F38" i="4"/>
  <c r="O37" i="4"/>
  <c r="N37" i="4"/>
  <c r="J37" i="4"/>
  <c r="F37" i="4"/>
  <c r="O36" i="4"/>
  <c r="N36" i="4"/>
  <c r="J36" i="4"/>
  <c r="F36" i="4"/>
  <c r="O35" i="4"/>
  <c r="N35" i="4"/>
  <c r="J35" i="4"/>
  <c r="F35" i="4"/>
  <c r="O34" i="4"/>
  <c r="N34" i="4"/>
  <c r="J34" i="4"/>
  <c r="F34" i="4"/>
  <c r="O33" i="4"/>
  <c r="N33" i="4"/>
  <c r="J33" i="4"/>
  <c r="F33" i="4"/>
  <c r="O32" i="4"/>
  <c r="N32" i="4"/>
  <c r="J32" i="4"/>
  <c r="F32" i="4"/>
  <c r="O31" i="4"/>
  <c r="N31" i="4"/>
  <c r="J31" i="4"/>
  <c r="F31" i="4"/>
  <c r="O30" i="4"/>
  <c r="N30" i="4"/>
  <c r="J30" i="4"/>
  <c r="F30" i="4"/>
  <c r="O29" i="4"/>
  <c r="N29" i="4"/>
  <c r="J29" i="4"/>
  <c r="F29" i="4"/>
  <c r="O28" i="4"/>
  <c r="N28" i="4"/>
  <c r="J28" i="4"/>
  <c r="F28" i="4"/>
  <c r="O27" i="4"/>
  <c r="N27" i="4"/>
  <c r="J27" i="4"/>
  <c r="F27" i="4"/>
  <c r="O26" i="4"/>
  <c r="N26" i="4"/>
  <c r="J26" i="4"/>
  <c r="F26" i="4"/>
  <c r="O25" i="4"/>
  <c r="N25" i="4"/>
  <c r="J25" i="4"/>
  <c r="F25" i="4"/>
  <c r="O24" i="4"/>
  <c r="N24" i="4"/>
  <c r="J24" i="4"/>
  <c r="F24" i="4"/>
  <c r="O23" i="4"/>
  <c r="N23" i="4"/>
  <c r="J23" i="4"/>
  <c r="F23" i="4"/>
  <c r="O22" i="4"/>
  <c r="N22" i="4"/>
  <c r="J22" i="4"/>
  <c r="F22" i="4"/>
  <c r="O21" i="4"/>
  <c r="N21" i="4"/>
  <c r="J21" i="4"/>
  <c r="F21" i="4"/>
  <c r="O20" i="4"/>
  <c r="N20" i="4"/>
  <c r="J20" i="4"/>
  <c r="F20" i="4"/>
  <c r="O19" i="4"/>
  <c r="N19" i="4"/>
  <c r="J19" i="4"/>
  <c r="F19" i="4"/>
  <c r="O18" i="4"/>
  <c r="N18" i="4"/>
  <c r="J18" i="4"/>
  <c r="F18" i="4"/>
  <c r="O17" i="4"/>
  <c r="N17" i="4"/>
  <c r="J17" i="4"/>
  <c r="F17" i="4"/>
  <c r="O16" i="4"/>
  <c r="N16" i="4"/>
  <c r="J16" i="4"/>
  <c r="F16" i="4"/>
  <c r="O15" i="4"/>
  <c r="N15" i="4"/>
  <c r="J15" i="4"/>
  <c r="F15" i="4"/>
  <c r="O14" i="4"/>
  <c r="N14" i="4"/>
  <c r="J14" i="4"/>
  <c r="F14" i="4"/>
  <c r="O13" i="4"/>
  <c r="N13" i="4"/>
  <c r="J13" i="4"/>
  <c r="F13" i="4"/>
  <c r="O12" i="4"/>
  <c r="N12" i="4"/>
  <c r="J12" i="4"/>
  <c r="F12" i="4"/>
  <c r="O11" i="4"/>
  <c r="N11" i="4"/>
  <c r="J11" i="4"/>
  <c r="F11" i="4"/>
  <c r="O10" i="4"/>
  <c r="N10" i="4"/>
  <c r="J10" i="4"/>
  <c r="F10" i="4"/>
  <c r="O9" i="4"/>
  <c r="N9" i="4"/>
  <c r="J9" i="4"/>
  <c r="F9" i="4"/>
  <c r="O8" i="4"/>
  <c r="N8" i="4"/>
  <c r="J8" i="4"/>
  <c r="F8" i="4"/>
  <c r="O7" i="4"/>
  <c r="N7" i="4"/>
  <c r="J7" i="4"/>
  <c r="F7" i="4"/>
  <c r="N53" i="3"/>
  <c r="J53" i="3"/>
  <c r="N52" i="3"/>
  <c r="J52" i="3"/>
  <c r="N51" i="3"/>
  <c r="J51" i="3"/>
  <c r="F51" i="3"/>
  <c r="N50" i="3"/>
  <c r="J50" i="3"/>
  <c r="F50" i="3"/>
  <c r="N49" i="3"/>
  <c r="J49" i="3"/>
  <c r="F49" i="3"/>
  <c r="N48" i="3"/>
  <c r="J48" i="3"/>
  <c r="F48" i="3"/>
  <c r="N47" i="3"/>
  <c r="J47" i="3"/>
  <c r="F47" i="3"/>
  <c r="N46" i="3"/>
  <c r="J46" i="3"/>
  <c r="F46" i="3"/>
  <c r="N45" i="3"/>
  <c r="J45" i="3"/>
  <c r="F45" i="3"/>
  <c r="N44" i="3"/>
  <c r="J44" i="3"/>
  <c r="F44" i="3"/>
  <c r="N43" i="3"/>
  <c r="J43" i="3"/>
  <c r="F43" i="3"/>
  <c r="N42" i="3"/>
  <c r="J42" i="3"/>
  <c r="F42" i="3"/>
  <c r="N41" i="3"/>
  <c r="J41" i="3"/>
  <c r="F41" i="3"/>
  <c r="N40" i="3"/>
  <c r="J40" i="3"/>
  <c r="F40" i="3"/>
  <c r="N39" i="3"/>
  <c r="J39" i="3"/>
  <c r="F39" i="3"/>
  <c r="N38" i="3"/>
  <c r="J38" i="3"/>
  <c r="F38" i="3"/>
  <c r="N37" i="3"/>
  <c r="J37" i="3"/>
  <c r="F37" i="3"/>
  <c r="N36" i="3"/>
  <c r="J36" i="3"/>
  <c r="F36" i="3"/>
  <c r="N35" i="3"/>
  <c r="J35" i="3"/>
  <c r="F35" i="3"/>
  <c r="N34" i="3"/>
  <c r="J34" i="3"/>
  <c r="F34" i="3"/>
  <c r="N33" i="3"/>
  <c r="J33" i="3"/>
  <c r="F33" i="3"/>
  <c r="N32" i="3"/>
  <c r="J32" i="3"/>
  <c r="F32" i="3"/>
  <c r="N31" i="3"/>
  <c r="J31" i="3"/>
  <c r="F31" i="3"/>
  <c r="N30" i="3"/>
  <c r="J30" i="3"/>
  <c r="F30" i="3"/>
  <c r="N29" i="3"/>
  <c r="J29" i="3"/>
  <c r="F29" i="3"/>
  <c r="N28" i="3"/>
  <c r="J28" i="3"/>
  <c r="F28" i="3"/>
  <c r="N27" i="3"/>
  <c r="J27" i="3"/>
  <c r="F27" i="3"/>
  <c r="N26" i="3"/>
  <c r="J26" i="3"/>
  <c r="F26" i="3"/>
  <c r="N25" i="3"/>
  <c r="J25" i="3"/>
  <c r="F25" i="3"/>
  <c r="N24" i="3"/>
  <c r="J24" i="3"/>
  <c r="F24" i="3"/>
  <c r="N23" i="3"/>
  <c r="J23" i="3"/>
  <c r="F23" i="3"/>
  <c r="N22" i="3"/>
  <c r="J22" i="3"/>
  <c r="F22" i="3"/>
  <c r="N21" i="3"/>
  <c r="J21" i="3"/>
  <c r="F21" i="3"/>
  <c r="N20" i="3"/>
  <c r="J20" i="3"/>
  <c r="F20" i="3"/>
  <c r="N19" i="3"/>
  <c r="J19" i="3"/>
  <c r="F19" i="3"/>
  <c r="N18" i="3"/>
  <c r="J18" i="3"/>
  <c r="F18" i="3"/>
  <c r="N17" i="3"/>
  <c r="J17" i="3"/>
  <c r="F17" i="3"/>
  <c r="N16" i="3"/>
  <c r="J16" i="3"/>
  <c r="F16" i="3"/>
  <c r="N15" i="3"/>
  <c r="J15" i="3"/>
  <c r="F15" i="3"/>
  <c r="N14" i="3"/>
  <c r="J14" i="3"/>
  <c r="F14" i="3"/>
  <c r="N13" i="3"/>
  <c r="J13" i="3"/>
  <c r="F13" i="3"/>
  <c r="N12" i="3"/>
  <c r="J12" i="3"/>
  <c r="F12" i="3"/>
  <c r="N11" i="3"/>
  <c r="J11" i="3"/>
  <c r="F11" i="3"/>
  <c r="N10" i="3"/>
  <c r="J10" i="3"/>
  <c r="F10" i="3"/>
  <c r="N9" i="3"/>
  <c r="J9" i="3"/>
  <c r="F9" i="3"/>
  <c r="N8" i="3"/>
  <c r="J8" i="3"/>
  <c r="F8" i="3"/>
  <c r="N7" i="3"/>
  <c r="J7" i="3"/>
  <c r="F7" i="3"/>
  <c r="O46" i="2"/>
  <c r="F46" i="2"/>
  <c r="O45" i="2"/>
  <c r="F45" i="2"/>
  <c r="O44" i="2"/>
  <c r="F44" i="2"/>
  <c r="O43" i="2"/>
  <c r="F43" i="2"/>
  <c r="O42" i="2"/>
  <c r="F42" i="2"/>
  <c r="O41" i="2"/>
  <c r="F41" i="2"/>
  <c r="O40" i="2"/>
  <c r="F40" i="2"/>
  <c r="O39" i="2"/>
  <c r="F39" i="2"/>
  <c r="O38" i="2"/>
  <c r="F38" i="2"/>
  <c r="O37" i="2"/>
  <c r="F37" i="2"/>
  <c r="O36" i="2"/>
  <c r="F36" i="2"/>
  <c r="O35" i="2"/>
  <c r="F35" i="2"/>
  <c r="O34" i="2"/>
  <c r="F34" i="2"/>
  <c r="O33" i="2"/>
  <c r="F33" i="2"/>
  <c r="O32" i="2"/>
  <c r="F32" i="2"/>
  <c r="O31" i="2"/>
  <c r="N31" i="2"/>
  <c r="J31" i="2"/>
  <c r="F31" i="2"/>
  <c r="O30" i="2"/>
  <c r="N30" i="2"/>
  <c r="J30" i="2"/>
  <c r="F30" i="2"/>
  <c r="O29" i="2"/>
  <c r="N29" i="2"/>
  <c r="J29" i="2"/>
  <c r="F29" i="2"/>
  <c r="O28" i="2"/>
  <c r="N28" i="2"/>
  <c r="J28" i="2"/>
  <c r="F28" i="2"/>
  <c r="O27" i="2"/>
  <c r="N27" i="2"/>
  <c r="J27" i="2"/>
  <c r="F27" i="2"/>
  <c r="O26" i="2"/>
  <c r="N26" i="2"/>
  <c r="J26" i="2"/>
  <c r="F26" i="2"/>
  <c r="O25" i="2"/>
  <c r="N25" i="2"/>
  <c r="J25" i="2"/>
  <c r="F25" i="2"/>
  <c r="O24" i="2"/>
  <c r="N24" i="2"/>
  <c r="J24" i="2"/>
  <c r="F24" i="2"/>
  <c r="O23" i="2"/>
  <c r="N23" i="2"/>
  <c r="J23" i="2"/>
  <c r="F23" i="2"/>
  <c r="O22" i="2"/>
  <c r="N22" i="2"/>
  <c r="J22" i="2"/>
  <c r="F22" i="2"/>
  <c r="O21" i="2"/>
  <c r="N21" i="2"/>
  <c r="J21" i="2"/>
  <c r="F21" i="2"/>
  <c r="O20" i="2"/>
  <c r="N20" i="2"/>
  <c r="J20" i="2"/>
  <c r="F20" i="2"/>
  <c r="O19" i="2"/>
  <c r="N19" i="2"/>
  <c r="J19" i="2"/>
  <c r="F19" i="2"/>
  <c r="O18" i="2"/>
  <c r="N18" i="2"/>
  <c r="J18" i="2"/>
  <c r="F18" i="2"/>
  <c r="O17" i="2"/>
  <c r="N17" i="2"/>
  <c r="J17" i="2"/>
  <c r="F17" i="2"/>
  <c r="O16" i="2"/>
  <c r="N16" i="2"/>
  <c r="J16" i="2"/>
  <c r="F16" i="2"/>
  <c r="O15" i="2"/>
  <c r="N15" i="2"/>
  <c r="J15" i="2"/>
  <c r="F15" i="2"/>
  <c r="O14" i="2"/>
  <c r="N14" i="2"/>
  <c r="J14" i="2"/>
  <c r="F14" i="2"/>
  <c r="O13" i="2"/>
  <c r="N13" i="2"/>
  <c r="J13" i="2"/>
  <c r="F13" i="2"/>
  <c r="O12" i="2"/>
  <c r="N12" i="2"/>
  <c r="J12" i="2"/>
  <c r="F12" i="2"/>
  <c r="O11" i="2"/>
  <c r="N11" i="2"/>
  <c r="J11" i="2"/>
  <c r="F11" i="2"/>
  <c r="O10" i="2"/>
  <c r="N10" i="2"/>
  <c r="J10" i="2"/>
  <c r="F10" i="2"/>
  <c r="O9" i="2"/>
  <c r="N9" i="2"/>
  <c r="J9" i="2"/>
  <c r="F9" i="2"/>
  <c r="O8" i="2"/>
  <c r="N8" i="2"/>
  <c r="J8" i="2"/>
  <c r="F8" i="2"/>
  <c r="O7" i="2"/>
  <c r="N7" i="2"/>
  <c r="J7" i="2"/>
  <c r="F7" i="2"/>
  <c r="O55" i="1"/>
  <c r="J55" i="1"/>
  <c r="O54" i="1"/>
  <c r="J54" i="1"/>
  <c r="F54" i="1"/>
  <c r="O53" i="1"/>
  <c r="J53" i="1"/>
  <c r="F53" i="1"/>
  <c r="O52" i="1"/>
  <c r="J52" i="1"/>
  <c r="F52" i="1"/>
  <c r="O51" i="1"/>
  <c r="J51" i="1"/>
  <c r="F51" i="1"/>
  <c r="O50" i="1"/>
  <c r="J50" i="1"/>
  <c r="F50" i="1"/>
  <c r="O49" i="1"/>
  <c r="J49" i="1"/>
  <c r="F49" i="1"/>
  <c r="O48" i="1"/>
  <c r="J48" i="1"/>
  <c r="F48" i="1"/>
  <c r="O47" i="1"/>
  <c r="J47" i="1"/>
  <c r="F47" i="1"/>
  <c r="O46" i="1"/>
  <c r="J46" i="1"/>
  <c r="F46" i="1"/>
  <c r="O45" i="1"/>
  <c r="N45" i="1"/>
  <c r="J45" i="1"/>
  <c r="F45" i="1"/>
  <c r="O44" i="1"/>
  <c r="N44" i="1"/>
  <c r="J44" i="1"/>
  <c r="F44" i="1"/>
  <c r="O43" i="1"/>
  <c r="N43" i="1"/>
  <c r="J43" i="1"/>
  <c r="F43" i="1"/>
  <c r="O42" i="1"/>
  <c r="N42" i="1"/>
  <c r="J42" i="1"/>
  <c r="F42" i="1"/>
  <c r="O41" i="1"/>
  <c r="N41" i="1"/>
  <c r="J41" i="1"/>
  <c r="F41" i="1"/>
  <c r="O40" i="1"/>
  <c r="N40" i="1"/>
  <c r="J40" i="1"/>
  <c r="F40" i="1"/>
  <c r="O39" i="1"/>
  <c r="N39" i="1"/>
  <c r="J39" i="1"/>
  <c r="F39" i="1"/>
  <c r="O38" i="1"/>
  <c r="N38" i="1"/>
  <c r="J38" i="1"/>
  <c r="F38" i="1"/>
  <c r="O37" i="1"/>
  <c r="N37" i="1"/>
  <c r="J37" i="1"/>
  <c r="F37" i="1"/>
  <c r="O36" i="1"/>
  <c r="N36" i="1"/>
  <c r="J36" i="1"/>
  <c r="F36" i="1"/>
  <c r="O35" i="1"/>
  <c r="N35" i="1"/>
  <c r="J35" i="1"/>
  <c r="F35" i="1"/>
  <c r="O34" i="1"/>
  <c r="N34" i="1"/>
  <c r="J34" i="1"/>
  <c r="F34" i="1"/>
  <c r="O33" i="1"/>
  <c r="N33" i="1"/>
  <c r="J33" i="1"/>
  <c r="F33" i="1"/>
  <c r="O32" i="1"/>
  <c r="N32" i="1"/>
  <c r="J32" i="1"/>
  <c r="F32" i="1"/>
  <c r="O31" i="1"/>
  <c r="N31" i="1"/>
  <c r="J31" i="1"/>
  <c r="F31" i="1"/>
  <c r="O30" i="1"/>
  <c r="N30" i="1"/>
  <c r="J30" i="1"/>
  <c r="F30" i="1"/>
  <c r="O29" i="1"/>
  <c r="N29" i="1"/>
  <c r="J29" i="1"/>
  <c r="F29" i="1"/>
  <c r="O28" i="1"/>
  <c r="N28" i="1"/>
  <c r="J28" i="1"/>
  <c r="F28" i="1"/>
  <c r="O27" i="1"/>
  <c r="N27" i="1"/>
  <c r="J27" i="1"/>
  <c r="F27" i="1"/>
  <c r="O26" i="1"/>
  <c r="N26" i="1"/>
  <c r="J26" i="1"/>
  <c r="F26" i="1"/>
  <c r="O25" i="1"/>
  <c r="N25" i="1"/>
  <c r="J25" i="1"/>
  <c r="F25" i="1"/>
  <c r="O24" i="1"/>
  <c r="N24" i="1"/>
  <c r="J24" i="1"/>
  <c r="F24" i="1"/>
  <c r="O23" i="1"/>
  <c r="N23" i="1"/>
  <c r="J23" i="1"/>
  <c r="F23" i="1"/>
  <c r="O22" i="1"/>
  <c r="N22" i="1"/>
  <c r="J22" i="1"/>
  <c r="F22" i="1"/>
  <c r="O21" i="1"/>
  <c r="N21" i="1"/>
  <c r="J21" i="1"/>
  <c r="F21" i="1"/>
  <c r="O20" i="1"/>
  <c r="N20" i="1"/>
  <c r="J20" i="1"/>
  <c r="F20" i="1"/>
  <c r="O19" i="1"/>
  <c r="N19" i="1"/>
  <c r="J19" i="1"/>
  <c r="F19" i="1"/>
  <c r="O18" i="1"/>
  <c r="N18" i="1"/>
  <c r="J18" i="1"/>
  <c r="F18" i="1"/>
  <c r="O17" i="1"/>
  <c r="N17" i="1"/>
  <c r="J17" i="1"/>
  <c r="F17" i="1"/>
  <c r="O16" i="1"/>
  <c r="N16" i="1"/>
  <c r="J16" i="1"/>
  <c r="F16" i="1"/>
  <c r="O15" i="1"/>
  <c r="N15" i="1"/>
  <c r="J15" i="1"/>
  <c r="F15" i="1"/>
  <c r="O14" i="1"/>
  <c r="N14" i="1"/>
  <c r="J14" i="1"/>
  <c r="F14" i="1"/>
  <c r="O13" i="1"/>
  <c r="N13" i="1"/>
  <c r="J13" i="1"/>
  <c r="F13" i="1"/>
  <c r="O12" i="1"/>
  <c r="N12" i="1"/>
  <c r="J12" i="1"/>
  <c r="F12" i="1"/>
  <c r="O11" i="1"/>
  <c r="N11" i="1"/>
  <c r="J11" i="1"/>
  <c r="F11" i="1"/>
  <c r="O10" i="1"/>
  <c r="N10" i="1"/>
  <c r="J10" i="1"/>
  <c r="F10" i="1"/>
  <c r="O9" i="1"/>
  <c r="N9" i="1"/>
  <c r="J9" i="1"/>
  <c r="F9" i="1"/>
  <c r="O8" i="1"/>
  <c r="N8" i="1"/>
  <c r="J8" i="1"/>
  <c r="F8" i="1"/>
  <c r="O7" i="1"/>
  <c r="N7" i="1"/>
  <c r="J7" i="1"/>
  <c r="F7" i="1"/>
</calcChain>
</file>

<file path=xl/comments1.xml><?xml version="1.0" encoding="utf-8"?>
<comments xmlns="http://schemas.openxmlformats.org/spreadsheetml/2006/main">
  <authors>
    <author>Niziolomski, Joanna</author>
  </authors>
  <commentList>
    <comment ref="L21" authorId="0" shapeId="0">
      <text>
        <r>
          <rPr>
            <b/>
            <sz val="9"/>
            <color indexed="81"/>
            <rFont val="Tahoma"/>
            <family val="2"/>
          </rPr>
          <t>Niziolomski, Joanna:</t>
        </r>
        <r>
          <rPr>
            <sz val="9"/>
            <color indexed="81"/>
            <rFont val="Tahoma"/>
            <family val="2"/>
          </rPr>
          <t xml:space="preserve">
hard ridge</t>
        </r>
      </text>
    </comment>
  </commentList>
</comments>
</file>

<file path=xl/sharedStrings.xml><?xml version="1.0" encoding="utf-8"?>
<sst xmlns="http://schemas.openxmlformats.org/spreadsheetml/2006/main" count="149" uniqueCount="28">
  <si>
    <t>Above ground disturbance</t>
  </si>
  <si>
    <t>Pin #</t>
  </si>
  <si>
    <t>Rep 1</t>
  </si>
  <si>
    <t>Rep 2</t>
  </si>
  <si>
    <t>Rep 3</t>
  </si>
  <si>
    <t>Horizontal distance (cm)</t>
  </si>
  <si>
    <t>Vertical distance from soil surface (cm)</t>
  </si>
  <si>
    <t>NT</t>
  </si>
  <si>
    <t>MPP</t>
  </si>
  <si>
    <t>WT</t>
  </si>
  <si>
    <t>WSLT</t>
  </si>
  <si>
    <t>NSLT</t>
  </si>
  <si>
    <t>Tine configuration</t>
  </si>
  <si>
    <t>DAG Vertical distance from soil surface (cm)</t>
  </si>
  <si>
    <t>DBG Vertical distance from soil surface (cm)</t>
  </si>
  <si>
    <t>Below ground disturbance</t>
  </si>
  <si>
    <t>Vertial distance from soil surface (cm)</t>
  </si>
  <si>
    <t>Mean</t>
  </si>
  <si>
    <t>MPP mean</t>
  </si>
  <si>
    <t>NSLT mean</t>
  </si>
  <si>
    <t>WT mean</t>
  </si>
  <si>
    <t>NT mean</t>
  </si>
  <si>
    <t>WSLT mean</t>
  </si>
  <si>
    <t>175mm</t>
  </si>
  <si>
    <t>This is divided into two forms.</t>
  </si>
  <si>
    <t>1. The collated means for the DAG and DBG for each tested tine configuration. Worksheet: AG and BG_175</t>
  </si>
  <si>
    <t>2. The raw data and subsequent processing for each tested tine for DAG and DBG. Each parameter type is reported on separate worksheets.</t>
  </si>
  <si>
    <t>This file contains data that contributed to Figure 2: 'Cross sectional profiles of each tested tine configuration at 175 mm, derived from the mean profile of three runs'.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</si>
</sst>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164" fontId="0" fillId="0" borderId="0" xfId="0" applyNumberFormat="1" applyBorder="1"/>
    <xf numFmtId="0" fontId="1" fillId="0" borderId="0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/>
    </xf>
    <xf numFmtId="164" fontId="0" fillId="0" borderId="1" xfId="0" applyNumberFormat="1" applyBorder="1"/>
    <xf numFmtId="0" fontId="1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164" fontId="0" fillId="0" borderId="0" xfId="0" applyNumberFormat="1"/>
    <xf numFmtId="0" fontId="0" fillId="0" borderId="0" xfId="0" applyBorder="1" applyAlignment="1">
      <alignment horizontal="center"/>
    </xf>
    <xf numFmtId="0" fontId="0" fillId="0" borderId="1" xfId="0" applyBorder="1"/>
    <xf numFmtId="164" fontId="0" fillId="0" borderId="2" xfId="0" applyNumberFormat="1" applyBorder="1"/>
    <xf numFmtId="0" fontId="0" fillId="0" borderId="2" xfId="0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0" fontId="1" fillId="0" borderId="2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164" fontId="0" fillId="0" borderId="0" xfId="0" applyNumberFormat="1" applyFont="1" applyBorder="1"/>
    <xf numFmtId="164" fontId="0" fillId="0" borderId="1" xfId="0" applyNumberFormat="1" applyFont="1" applyBorder="1"/>
    <xf numFmtId="0" fontId="1" fillId="0" borderId="0" xfId="0" applyFont="1" applyBorder="1" applyAlignment="1"/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3" xfId="0" applyNumberFormat="1" applyBorder="1"/>
    <xf numFmtId="0" fontId="0" fillId="0" borderId="7" xfId="0" applyBorder="1"/>
    <xf numFmtId="164" fontId="0" fillId="0" borderId="7" xfId="0" applyNumberFormat="1" applyBorder="1"/>
    <xf numFmtId="0" fontId="0" fillId="0" borderId="6" xfId="0" applyBorder="1"/>
    <xf numFmtId="164" fontId="0" fillId="0" borderId="0" xfId="0" applyNumberFormat="1" applyBorder="1" applyAlignment="1">
      <alignment horizontal="center"/>
    </xf>
    <xf numFmtId="0" fontId="0" fillId="0" borderId="3" xfId="0" applyBorder="1"/>
    <xf numFmtId="0" fontId="1" fillId="0" borderId="1" xfId="0" applyFont="1" applyBorder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4" fontId="1" fillId="0" borderId="4" xfId="0" applyNumberFormat="1" applyFont="1" applyBorder="1"/>
    <xf numFmtId="0" fontId="1" fillId="0" borderId="8" xfId="0" applyFont="1" applyBorder="1"/>
    <xf numFmtId="164" fontId="1" fillId="0" borderId="2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0" fillId="0" borderId="5" xfId="0" applyNumberFormat="1" applyBorder="1"/>
    <xf numFmtId="164" fontId="0" fillId="0" borderId="10" xfId="0" applyNumberFormat="1" applyBorder="1"/>
    <xf numFmtId="0" fontId="1" fillId="0" borderId="10" xfId="0" applyFont="1" applyBorder="1" applyAlignment="1">
      <alignment horizontal="center"/>
    </xf>
    <xf numFmtId="0" fontId="0" fillId="0" borderId="5" xfId="0" applyBorder="1"/>
    <xf numFmtId="0" fontId="0" fillId="0" borderId="10" xfId="0" applyBorder="1"/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/>
    <xf numFmtId="0" fontId="0" fillId="0" borderId="0" xfId="0" applyFill="1" applyBorder="1"/>
    <xf numFmtId="0" fontId="0" fillId="0" borderId="0" xfId="0" applyFont="1" applyBorder="1" applyAlignment="1"/>
    <xf numFmtId="0" fontId="0" fillId="0" borderId="0" xfId="0" applyFont="1" applyFill="1" applyBorder="1" applyAlignment="1">
      <alignment horizontal="center"/>
    </xf>
    <xf numFmtId="164" fontId="0" fillId="0" borderId="1" xfId="0" applyNumberFormat="1" applyFill="1" applyBorder="1"/>
    <xf numFmtId="164" fontId="2" fillId="0" borderId="0" xfId="0" applyNumberFormat="1" applyFont="1" applyBorder="1"/>
    <xf numFmtId="0" fontId="0" fillId="0" borderId="5" xfId="0" applyFill="1" applyBorder="1"/>
    <xf numFmtId="164" fontId="1" fillId="0" borderId="1" xfId="0" applyNumberFormat="1" applyFont="1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164" fontId="0" fillId="0" borderId="3" xfId="0" applyNumberFormat="1" applyFont="1" applyBorder="1"/>
    <xf numFmtId="164" fontId="0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9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r>
              <a:rPr lang="en-GB" sz="1100" b="1">
                <a:latin typeface="Arial" pitchFamily="34" charset="0"/>
                <a:cs typeface="Arial" pitchFamily="34" charset="0"/>
              </a:rPr>
              <a:t>Narrow</a:t>
            </a:r>
          </a:p>
        </c:rich>
      </c:tx>
      <c:layout>
        <c:manualLayout>
          <c:xMode val="edge"/>
          <c:yMode val="edge"/>
          <c:x val="2.4369747899159665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2661854768154"/>
          <c:y val="0.12680041152263374"/>
          <c:w val="0.8602731846019247"/>
          <c:h val="0.81661522633744854"/>
        </c:manualLayout>
      </c:layout>
      <c:lineChart>
        <c:grouping val="standard"/>
        <c:varyColors val="0"/>
        <c:ser>
          <c:idx val="0"/>
          <c:order val="0"/>
          <c:tx>
            <c:strRef>
              <c:f>'AG and BG_175'!$D$1:$D$3</c:f>
              <c:strCache>
                <c:ptCount val="3"/>
                <c:pt idx="0">
                  <c:v>DAG Vertical distance from soil surface (cm)</c:v>
                </c:pt>
                <c:pt idx="1">
                  <c:v>Tine configuration</c:v>
                </c:pt>
                <c:pt idx="2">
                  <c:v>NT</c:v>
                </c:pt>
              </c:strCache>
            </c:strRef>
          </c:tx>
          <c:marker>
            <c:symbol val="none"/>
          </c:marker>
          <c:cat>
            <c:numRef>
              <c:f>'AG and BG_175'!$B$4:$B$61</c:f>
              <c:numCache>
                <c:formatCode>General</c:formatCode>
                <c:ptCount val="5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</c:numCache>
            </c:numRef>
          </c:cat>
          <c:val>
            <c:numRef>
              <c:f>'AG and BG_175'!$D$4:$D$52</c:f>
              <c:numCache>
                <c:formatCode>0.0</c:formatCode>
                <c:ptCount val="49"/>
                <c:pt idx="6">
                  <c:v>0</c:v>
                </c:pt>
                <c:pt idx="7">
                  <c:v>0.41111111111111115</c:v>
                </c:pt>
                <c:pt idx="8">
                  <c:v>0.87777777777777777</c:v>
                </c:pt>
                <c:pt idx="9">
                  <c:v>1.0777777777777779</c:v>
                </c:pt>
                <c:pt idx="10">
                  <c:v>1.8666666666666667</c:v>
                </c:pt>
                <c:pt idx="11">
                  <c:v>3.0111111111111111</c:v>
                </c:pt>
                <c:pt idx="12">
                  <c:v>3.0999999999999996</c:v>
                </c:pt>
                <c:pt idx="13">
                  <c:v>3.0444444444444447</c:v>
                </c:pt>
                <c:pt idx="14">
                  <c:v>3.4111111111111114</c:v>
                </c:pt>
                <c:pt idx="15">
                  <c:v>3.0444444444444447</c:v>
                </c:pt>
                <c:pt idx="16">
                  <c:v>3.3333333333333335</c:v>
                </c:pt>
                <c:pt idx="17">
                  <c:v>3.4222222222222225</c:v>
                </c:pt>
                <c:pt idx="18">
                  <c:v>3.0999999999999996</c:v>
                </c:pt>
                <c:pt idx="19">
                  <c:v>3.8444444444444437</c:v>
                </c:pt>
                <c:pt idx="20">
                  <c:v>3.6222222222222222</c:v>
                </c:pt>
                <c:pt idx="21">
                  <c:v>3.6000000000000005</c:v>
                </c:pt>
                <c:pt idx="22">
                  <c:v>4.177777777777778</c:v>
                </c:pt>
                <c:pt idx="23">
                  <c:v>3.4888888888888889</c:v>
                </c:pt>
                <c:pt idx="24">
                  <c:v>3.1666666666666665</c:v>
                </c:pt>
                <c:pt idx="25">
                  <c:v>2.4444444444444446</c:v>
                </c:pt>
                <c:pt idx="26">
                  <c:v>1.6111111111111112</c:v>
                </c:pt>
                <c:pt idx="27">
                  <c:v>1.3444444444444443</c:v>
                </c:pt>
                <c:pt idx="28">
                  <c:v>1.1555555555555554</c:v>
                </c:pt>
                <c:pt idx="29">
                  <c:v>0.5888888888888888</c:v>
                </c:pt>
                <c:pt idx="30">
                  <c:v>0.48888888888888893</c:v>
                </c:pt>
                <c:pt idx="31">
                  <c:v>0.35555555555555557</c:v>
                </c:pt>
                <c:pt idx="32">
                  <c:v>1.0666666666666667</c:v>
                </c:pt>
                <c:pt idx="33">
                  <c:v>1.822222222222222</c:v>
                </c:pt>
                <c:pt idx="34">
                  <c:v>1.7555555555555555</c:v>
                </c:pt>
                <c:pt idx="35">
                  <c:v>1.5777777777777777</c:v>
                </c:pt>
                <c:pt idx="36">
                  <c:v>1.088888888888889</c:v>
                </c:pt>
                <c:pt idx="37">
                  <c:v>0.95555555555555549</c:v>
                </c:pt>
                <c:pt idx="38">
                  <c:v>1.2999999999999998</c:v>
                </c:pt>
                <c:pt idx="39">
                  <c:v>1.2999999999999998</c:v>
                </c:pt>
                <c:pt idx="40">
                  <c:v>1.2142857142857142</c:v>
                </c:pt>
                <c:pt idx="41">
                  <c:v>0.32857142857142857</c:v>
                </c:pt>
                <c:pt idx="42">
                  <c:v>0.25999999999999995</c:v>
                </c:pt>
                <c:pt idx="43">
                  <c:v>0.22499999999999998</c:v>
                </c:pt>
                <c:pt idx="44">
                  <c:v>0.05</c:v>
                </c:pt>
                <c:pt idx="4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 and BG_175'!$J$1:$J$3</c:f>
              <c:strCache>
                <c:ptCount val="3"/>
                <c:pt idx="0">
                  <c:v>DBG Vertical distance from soil surface (cm)</c:v>
                </c:pt>
                <c:pt idx="1">
                  <c:v>Tine configuration</c:v>
                </c:pt>
                <c:pt idx="2">
                  <c:v>NT</c:v>
                </c:pt>
              </c:strCache>
            </c:strRef>
          </c:tx>
          <c:marker>
            <c:symbol val="none"/>
          </c:marker>
          <c:cat>
            <c:numRef>
              <c:f>'AG and BG_175'!$B$4:$B$61</c:f>
              <c:numCache>
                <c:formatCode>General</c:formatCode>
                <c:ptCount val="5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</c:numCache>
            </c:numRef>
          </c:cat>
          <c:val>
            <c:numRef>
              <c:f>'AG and BG_175'!$J$4:$J$41</c:f>
              <c:numCache>
                <c:formatCode>0.0</c:formatCode>
                <c:ptCount val="38"/>
                <c:pt idx="17">
                  <c:v>0</c:v>
                </c:pt>
                <c:pt idx="18">
                  <c:v>-0.73333333333333328</c:v>
                </c:pt>
                <c:pt idx="19">
                  <c:v>-1.911111111111111</c:v>
                </c:pt>
                <c:pt idx="20">
                  <c:v>-3.3666666666666663</c:v>
                </c:pt>
                <c:pt idx="21">
                  <c:v>-5.1666666666666679</c:v>
                </c:pt>
                <c:pt idx="22">
                  <c:v>-6.4</c:v>
                </c:pt>
                <c:pt idx="23">
                  <c:v>-7.7222222222222223</c:v>
                </c:pt>
                <c:pt idx="24">
                  <c:v>-9.4999999999999982</c:v>
                </c:pt>
                <c:pt idx="25">
                  <c:v>-12.133333333333333</c:v>
                </c:pt>
                <c:pt idx="26">
                  <c:v>-14.488888888888889</c:v>
                </c:pt>
                <c:pt idx="27">
                  <c:v>-15.233333333333336</c:v>
                </c:pt>
                <c:pt idx="28">
                  <c:v>-14.300000000000002</c:v>
                </c:pt>
                <c:pt idx="29">
                  <c:v>-12.31111111111111</c:v>
                </c:pt>
                <c:pt idx="30">
                  <c:v>-9.5</c:v>
                </c:pt>
                <c:pt idx="31">
                  <c:v>-7.3888888888888893</c:v>
                </c:pt>
                <c:pt idx="32">
                  <c:v>-4.8999999999999995</c:v>
                </c:pt>
                <c:pt idx="33">
                  <c:v>-3.6555555555555554</c:v>
                </c:pt>
                <c:pt idx="34">
                  <c:v>-2.6111111111111112</c:v>
                </c:pt>
                <c:pt idx="35">
                  <c:v>-1.822222222222222</c:v>
                </c:pt>
                <c:pt idx="36">
                  <c:v>-0.8666666666666667</c:v>
                </c:pt>
                <c:pt idx="37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310488"/>
        <c:axId val="224315584"/>
      </c:lineChart>
      <c:catAx>
        <c:axId val="2243104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Mean horizontal disturbance (cm)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24315584"/>
        <c:crosses val="autoZero"/>
        <c:auto val="1"/>
        <c:lblAlgn val="ctr"/>
        <c:lblOffset val="100"/>
        <c:tickLblSkip val="5"/>
        <c:noMultiLvlLbl val="0"/>
      </c:catAx>
      <c:valAx>
        <c:axId val="224315584"/>
        <c:scaling>
          <c:orientation val="minMax"/>
          <c:max val="8"/>
          <c:min val="-18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Mean vertical disturbance (cm)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24310488"/>
        <c:crosses val="autoZero"/>
        <c:crossBetween val="between"/>
        <c:majorUnit val="4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Shallow winged</a:t>
            </a:r>
          </a:p>
        </c:rich>
      </c:tx>
      <c:layout>
        <c:manualLayout>
          <c:xMode val="edge"/>
          <c:yMode val="edge"/>
          <c:x val="0.57245822397200352"/>
          <c:y val="0.80092592592592593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WSLT_DBG!$F$6:$F$29</c:f>
              <c:numCache>
                <c:formatCode>0.0</c:formatCode>
                <c:ptCount val="24"/>
                <c:pt idx="0">
                  <c:v>0</c:v>
                </c:pt>
                <c:pt idx="1">
                  <c:v>-0.53333333333333333</c:v>
                </c:pt>
                <c:pt idx="2">
                  <c:v>-3</c:v>
                </c:pt>
                <c:pt idx="3">
                  <c:v>-4.4666666666666668</c:v>
                </c:pt>
                <c:pt idx="4">
                  <c:v>-5.1333333333333337</c:v>
                </c:pt>
                <c:pt idx="5">
                  <c:v>-5.666666666666667</c:v>
                </c:pt>
                <c:pt idx="6">
                  <c:v>-6.166666666666667</c:v>
                </c:pt>
                <c:pt idx="7">
                  <c:v>-7</c:v>
                </c:pt>
                <c:pt idx="8">
                  <c:v>-8.3000000000000007</c:v>
                </c:pt>
                <c:pt idx="9">
                  <c:v>-10.266666666666666</c:v>
                </c:pt>
                <c:pt idx="10">
                  <c:v>-12.933333333333332</c:v>
                </c:pt>
                <c:pt idx="11">
                  <c:v>-14.233333333333334</c:v>
                </c:pt>
                <c:pt idx="12">
                  <c:v>-12.733333333333334</c:v>
                </c:pt>
                <c:pt idx="13">
                  <c:v>-10.466666666666667</c:v>
                </c:pt>
                <c:pt idx="14">
                  <c:v>-8.4</c:v>
                </c:pt>
                <c:pt idx="15">
                  <c:v>-6.8666666666666663</c:v>
                </c:pt>
                <c:pt idx="16">
                  <c:v>-5.8999999999999995</c:v>
                </c:pt>
                <c:pt idx="17">
                  <c:v>-5.2333333333333334</c:v>
                </c:pt>
                <c:pt idx="18">
                  <c:v>-4.8666666666666663</c:v>
                </c:pt>
                <c:pt idx="19">
                  <c:v>-4.2333333333333334</c:v>
                </c:pt>
                <c:pt idx="20">
                  <c:v>-2</c:v>
                </c:pt>
                <c:pt idx="21">
                  <c:v>-0.69999999999999984</c:v>
                </c:pt>
                <c:pt idx="22">
                  <c:v>-0.16666666666666666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WSLT_DBG!$J$6:$J$28</c:f>
              <c:numCache>
                <c:formatCode>0.0</c:formatCode>
                <c:ptCount val="23"/>
                <c:pt idx="0">
                  <c:v>0</c:v>
                </c:pt>
                <c:pt idx="1">
                  <c:v>-0.39999999999999997</c:v>
                </c:pt>
                <c:pt idx="2">
                  <c:v>-2.8333333333333335</c:v>
                </c:pt>
                <c:pt idx="3">
                  <c:v>-4.8</c:v>
                </c:pt>
                <c:pt idx="4">
                  <c:v>-5.3999999999999995</c:v>
                </c:pt>
                <c:pt idx="5">
                  <c:v>-5.7333333333333334</c:v>
                </c:pt>
                <c:pt idx="6">
                  <c:v>-6.2666666666666666</c:v>
                </c:pt>
                <c:pt idx="7">
                  <c:v>-7.1000000000000005</c:v>
                </c:pt>
                <c:pt idx="8">
                  <c:v>-8.4666666666666668</c:v>
                </c:pt>
                <c:pt idx="9">
                  <c:v>-10.866666666666667</c:v>
                </c:pt>
                <c:pt idx="10">
                  <c:v>-13.766666666666666</c:v>
                </c:pt>
                <c:pt idx="11">
                  <c:v>-14.533333333333333</c:v>
                </c:pt>
                <c:pt idx="12">
                  <c:v>-12.5</c:v>
                </c:pt>
                <c:pt idx="13">
                  <c:v>-9.2666666666666675</c:v>
                </c:pt>
                <c:pt idx="14">
                  <c:v>-7.166666666666667</c:v>
                </c:pt>
                <c:pt idx="15">
                  <c:v>-6.2</c:v>
                </c:pt>
                <c:pt idx="16">
                  <c:v>-5.666666666666667</c:v>
                </c:pt>
                <c:pt idx="17">
                  <c:v>-5.2333333333333334</c:v>
                </c:pt>
                <c:pt idx="18">
                  <c:v>-4.9000000000000004</c:v>
                </c:pt>
                <c:pt idx="19">
                  <c:v>-3.7333333333333329</c:v>
                </c:pt>
                <c:pt idx="20">
                  <c:v>-0.86666666666666659</c:v>
                </c:pt>
                <c:pt idx="21">
                  <c:v>-0.16666666666666666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val>
            <c:numRef>
              <c:f>WSLT_DBG!$N$6:$N$29</c:f>
              <c:numCache>
                <c:formatCode>0.0</c:formatCode>
                <c:ptCount val="24"/>
                <c:pt idx="0">
                  <c:v>0</c:v>
                </c:pt>
                <c:pt idx="1">
                  <c:v>-0.76666666666666661</c:v>
                </c:pt>
                <c:pt idx="2">
                  <c:v>-3.4666666666666668</c:v>
                </c:pt>
                <c:pt idx="3">
                  <c:v>-5.7666666666666666</c:v>
                </c:pt>
                <c:pt idx="4">
                  <c:v>-6.166666666666667</c:v>
                </c:pt>
                <c:pt idx="5">
                  <c:v>-6.9666666666666659</c:v>
                </c:pt>
                <c:pt idx="6">
                  <c:v>-7.8999999999999995</c:v>
                </c:pt>
                <c:pt idx="7">
                  <c:v>-8.6333333333333329</c:v>
                </c:pt>
                <c:pt idx="8">
                  <c:v>-9.2999999999999989</c:v>
                </c:pt>
                <c:pt idx="9">
                  <c:v>-10.966666666666667</c:v>
                </c:pt>
                <c:pt idx="10">
                  <c:v>-12.933333333333332</c:v>
                </c:pt>
                <c:pt idx="11">
                  <c:v>-13.399999999999999</c:v>
                </c:pt>
                <c:pt idx="12">
                  <c:v>-11.366666666666665</c:v>
                </c:pt>
                <c:pt idx="13">
                  <c:v>-9.8333333333333339</c:v>
                </c:pt>
                <c:pt idx="14">
                  <c:v>-8.1333333333333329</c:v>
                </c:pt>
                <c:pt idx="15">
                  <c:v>-7.0666666666666664</c:v>
                </c:pt>
                <c:pt idx="16">
                  <c:v>-6.3</c:v>
                </c:pt>
                <c:pt idx="17">
                  <c:v>-5.9333333333333336</c:v>
                </c:pt>
                <c:pt idx="18">
                  <c:v>-5.4666666666666659</c:v>
                </c:pt>
                <c:pt idx="19">
                  <c:v>-4.5333333333333341</c:v>
                </c:pt>
                <c:pt idx="20">
                  <c:v>-1.8666666666666665</c:v>
                </c:pt>
                <c:pt idx="21">
                  <c:v>-0.46666666666666662</c:v>
                </c:pt>
                <c:pt idx="22">
                  <c:v>-6.6666666666666666E-2</c:v>
                </c:pt>
                <c:pt idx="2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592864"/>
        <c:axId val="224595216"/>
      </c:lineChart>
      <c:catAx>
        <c:axId val="224592864"/>
        <c:scaling>
          <c:orientation val="minMax"/>
        </c:scaling>
        <c:delete val="0"/>
        <c:axPos val="b"/>
        <c:majorTickMark val="out"/>
        <c:minorTickMark val="none"/>
        <c:tickLblPos val="nextTo"/>
        <c:crossAx val="224595216"/>
        <c:crosses val="autoZero"/>
        <c:auto val="1"/>
        <c:lblAlgn val="ctr"/>
        <c:lblOffset val="100"/>
        <c:noMultiLvlLbl val="0"/>
      </c:catAx>
      <c:valAx>
        <c:axId val="224595216"/>
        <c:scaling>
          <c:orientation val="minMax"/>
          <c:min val="-18"/>
        </c:scaling>
        <c:delete val="0"/>
        <c:axPos val="l"/>
        <c:numFmt formatCode="0.0" sourceLinked="1"/>
        <c:majorTickMark val="out"/>
        <c:minorTickMark val="none"/>
        <c:tickLblPos val="nextTo"/>
        <c:crossAx val="224592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 b="1">
                <a:latin typeface="Arial" pitchFamily="34" charset="0"/>
                <a:cs typeface="Arial" pitchFamily="34" charset="0"/>
              </a:defRPr>
            </a:pPr>
            <a:r>
              <a:rPr lang="en-GB" sz="1100" b="1"/>
              <a:t>Winged with shallow leading</a:t>
            </a:r>
          </a:p>
        </c:rich>
      </c:tx>
      <c:layout>
        <c:manualLayout>
          <c:xMode val="edge"/>
          <c:yMode val="edge"/>
          <c:x val="4.3044619422572168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2661854768154"/>
          <c:y val="0.12680041152263374"/>
          <c:w val="0.8602731846019247"/>
          <c:h val="0.81661522633744854"/>
        </c:manualLayout>
      </c:layout>
      <c:lineChart>
        <c:grouping val="standard"/>
        <c:varyColors val="0"/>
        <c:ser>
          <c:idx val="0"/>
          <c:order val="0"/>
          <c:tx>
            <c:strRef>
              <c:f>'AG and BG_175'!$C$1:$C$3</c:f>
              <c:strCache>
                <c:ptCount val="3"/>
                <c:pt idx="0">
                  <c:v>DAG Vertical distance from soil surface (cm)</c:v>
                </c:pt>
                <c:pt idx="1">
                  <c:v>Tine configuration</c:v>
                </c:pt>
                <c:pt idx="2">
                  <c:v>WSLT</c:v>
                </c:pt>
              </c:strCache>
            </c:strRef>
          </c:tx>
          <c:marker>
            <c:symbol val="none"/>
          </c:marker>
          <c:cat>
            <c:numRef>
              <c:f>'AG and BG_175'!$B$4:$B$53</c:f>
              <c:numCache>
                <c:formatCode>General</c:formatCode>
                <c:ptCount val="5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</c:numCache>
            </c:numRef>
          </c:cat>
          <c:val>
            <c:numRef>
              <c:f>'AG and BG_175'!$C$4:$C$52</c:f>
              <c:numCache>
                <c:formatCode>0.0</c:formatCode>
                <c:ptCount val="49"/>
                <c:pt idx="1">
                  <c:v>0</c:v>
                </c:pt>
                <c:pt idx="2">
                  <c:v>1.1444444444444448</c:v>
                </c:pt>
                <c:pt idx="3">
                  <c:v>1.7666666666666668</c:v>
                </c:pt>
                <c:pt idx="4">
                  <c:v>1.4222222222222223</c:v>
                </c:pt>
                <c:pt idx="5">
                  <c:v>2</c:v>
                </c:pt>
                <c:pt idx="6">
                  <c:v>2.9666666666666668</c:v>
                </c:pt>
                <c:pt idx="7">
                  <c:v>4.177777777777778</c:v>
                </c:pt>
                <c:pt idx="8">
                  <c:v>4.7888888888888888</c:v>
                </c:pt>
                <c:pt idx="9">
                  <c:v>4.9222222222222225</c:v>
                </c:pt>
                <c:pt idx="10">
                  <c:v>4.7444444444444445</c:v>
                </c:pt>
                <c:pt idx="11">
                  <c:v>3.8888888888888888</c:v>
                </c:pt>
                <c:pt idx="12">
                  <c:v>2.9333333333333331</c:v>
                </c:pt>
                <c:pt idx="13">
                  <c:v>3.2666666666666662</c:v>
                </c:pt>
                <c:pt idx="14">
                  <c:v>2.6111111111111112</c:v>
                </c:pt>
                <c:pt idx="15">
                  <c:v>1.1555555555555557</c:v>
                </c:pt>
                <c:pt idx="16">
                  <c:v>0.25555555555555554</c:v>
                </c:pt>
                <c:pt idx="17">
                  <c:v>0.29999999999999993</c:v>
                </c:pt>
                <c:pt idx="18">
                  <c:v>-0.6333333333333333</c:v>
                </c:pt>
                <c:pt idx="19">
                  <c:v>-1.411111111111111</c:v>
                </c:pt>
                <c:pt idx="20">
                  <c:v>-1.3555555555555554</c:v>
                </c:pt>
                <c:pt idx="21">
                  <c:v>-0.78888888888888897</c:v>
                </c:pt>
                <c:pt idx="22">
                  <c:v>-0.5888888888888888</c:v>
                </c:pt>
                <c:pt idx="23">
                  <c:v>-0.33333333333333331</c:v>
                </c:pt>
                <c:pt idx="24">
                  <c:v>4.4444444444444481E-2</c:v>
                </c:pt>
                <c:pt idx="25">
                  <c:v>0.6777777777777777</c:v>
                </c:pt>
                <c:pt idx="26">
                  <c:v>1.6111111111111112</c:v>
                </c:pt>
                <c:pt idx="27">
                  <c:v>3.1666666666666665</c:v>
                </c:pt>
                <c:pt idx="28">
                  <c:v>4.0777777777777784</c:v>
                </c:pt>
                <c:pt idx="29">
                  <c:v>3.9222222222222221</c:v>
                </c:pt>
                <c:pt idx="30">
                  <c:v>3.7444444444444449</c:v>
                </c:pt>
                <c:pt idx="31">
                  <c:v>3.9222222222222221</c:v>
                </c:pt>
                <c:pt idx="32">
                  <c:v>3.8777777777777778</c:v>
                </c:pt>
                <c:pt idx="33">
                  <c:v>3.8000000000000003</c:v>
                </c:pt>
                <c:pt idx="34">
                  <c:v>3.7111111111111108</c:v>
                </c:pt>
                <c:pt idx="35">
                  <c:v>3.6444444444444448</c:v>
                </c:pt>
                <c:pt idx="36">
                  <c:v>3.0222222222222221</c:v>
                </c:pt>
                <c:pt idx="37">
                  <c:v>2.6444444444444448</c:v>
                </c:pt>
                <c:pt idx="38">
                  <c:v>1.8555555555555554</c:v>
                </c:pt>
                <c:pt idx="39">
                  <c:v>1.9888888888888887</c:v>
                </c:pt>
                <c:pt idx="40">
                  <c:v>0.6333333333333333</c:v>
                </c:pt>
                <c:pt idx="41">
                  <c:v>0.34444444444444444</c:v>
                </c:pt>
                <c:pt idx="42">
                  <c:v>0.4</c:v>
                </c:pt>
                <c:pt idx="43">
                  <c:v>0.19999999999999998</c:v>
                </c:pt>
                <c:pt idx="44">
                  <c:v>0.3125</c:v>
                </c:pt>
                <c:pt idx="45">
                  <c:v>0.65714285714285714</c:v>
                </c:pt>
                <c:pt idx="46">
                  <c:v>0.32857142857142857</c:v>
                </c:pt>
                <c:pt idx="47">
                  <c:v>-3.3333333333333333E-2</c:v>
                </c:pt>
                <c:pt idx="48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 and BG_175'!$I$1:$I$3</c:f>
              <c:strCache>
                <c:ptCount val="3"/>
                <c:pt idx="0">
                  <c:v>DBG Vertical distance from soil surface (cm)</c:v>
                </c:pt>
                <c:pt idx="1">
                  <c:v>Tine configuration</c:v>
                </c:pt>
                <c:pt idx="2">
                  <c:v>WSLT</c:v>
                </c:pt>
              </c:strCache>
            </c:strRef>
          </c:tx>
          <c:marker>
            <c:symbol val="none"/>
          </c:marker>
          <c:cat>
            <c:numRef>
              <c:f>'AG and BG_175'!$B$4:$B$53</c:f>
              <c:numCache>
                <c:formatCode>General</c:formatCode>
                <c:ptCount val="50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</c:numCache>
            </c:numRef>
          </c:cat>
          <c:val>
            <c:numRef>
              <c:f>'AG and BG_175'!$I$4:$I$36</c:f>
              <c:numCache>
                <c:formatCode>0.0</c:formatCode>
                <c:ptCount val="33"/>
                <c:pt idx="9">
                  <c:v>0</c:v>
                </c:pt>
                <c:pt idx="10">
                  <c:v>-0.56666666666666665</c:v>
                </c:pt>
                <c:pt idx="11">
                  <c:v>-3.0999999999999996</c:v>
                </c:pt>
                <c:pt idx="12">
                  <c:v>-5.0111111111111111</c:v>
                </c:pt>
                <c:pt idx="13">
                  <c:v>-5.5666666666666664</c:v>
                </c:pt>
                <c:pt idx="14">
                  <c:v>-6.1222222222222227</c:v>
                </c:pt>
                <c:pt idx="15">
                  <c:v>-6.7777777777777768</c:v>
                </c:pt>
                <c:pt idx="16">
                  <c:v>-7.5777777777777766</c:v>
                </c:pt>
                <c:pt idx="17">
                  <c:v>-8.68888888888889</c:v>
                </c:pt>
                <c:pt idx="18">
                  <c:v>-10.7</c:v>
                </c:pt>
                <c:pt idx="19">
                  <c:v>-13.21111111111111</c:v>
                </c:pt>
                <c:pt idx="20">
                  <c:v>-14.055555555555555</c:v>
                </c:pt>
                <c:pt idx="21">
                  <c:v>-12.2</c:v>
                </c:pt>
                <c:pt idx="22">
                  <c:v>-9.8555555555555543</c:v>
                </c:pt>
                <c:pt idx="23">
                  <c:v>-7.8999999999999995</c:v>
                </c:pt>
                <c:pt idx="24">
                  <c:v>-6.7111111111111104</c:v>
                </c:pt>
                <c:pt idx="25">
                  <c:v>-5.9555555555555557</c:v>
                </c:pt>
                <c:pt idx="26">
                  <c:v>-5.4666666666666668</c:v>
                </c:pt>
                <c:pt idx="27">
                  <c:v>-5.0777777777777775</c:v>
                </c:pt>
                <c:pt idx="28">
                  <c:v>-4.166666666666667</c:v>
                </c:pt>
                <c:pt idx="29">
                  <c:v>-1.5777777777777782</c:v>
                </c:pt>
                <c:pt idx="30">
                  <c:v>-0.44444444444444442</c:v>
                </c:pt>
                <c:pt idx="31">
                  <c:v>-7.7777777777777779E-2</c:v>
                </c:pt>
                <c:pt idx="3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312840"/>
        <c:axId val="224316760"/>
      </c:lineChart>
      <c:catAx>
        <c:axId val="2243128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Mean horizontal disturbance (cm)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24316760"/>
        <c:crosses val="autoZero"/>
        <c:auto val="1"/>
        <c:lblAlgn val="ctr"/>
        <c:lblOffset val="100"/>
        <c:tickLblSkip val="5"/>
        <c:noMultiLvlLbl val="0"/>
      </c:catAx>
      <c:valAx>
        <c:axId val="224316760"/>
        <c:scaling>
          <c:orientation val="minMax"/>
          <c:max val="8"/>
          <c:min val="-18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24312840"/>
        <c:crosses val="autoZero"/>
        <c:crossBetween val="between"/>
        <c:majorUnit val="4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l">
              <a:defRPr sz="1100" b="1">
                <a:latin typeface="Arial" pitchFamily="34" charset="0"/>
                <a:cs typeface="Arial" pitchFamily="34" charset="0"/>
              </a:defRPr>
            </a:pPr>
            <a:r>
              <a:rPr lang="en-GB" sz="1100" b="1"/>
              <a:t>Narrow with shallow leading</a:t>
            </a:r>
          </a:p>
        </c:rich>
      </c:tx>
      <c:layout>
        <c:manualLayout>
          <c:xMode val="edge"/>
          <c:yMode val="edge"/>
          <c:x val="3.2082239720034995E-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2661854768154"/>
          <c:y val="0.12680041152263374"/>
          <c:w val="0.8602731846019247"/>
          <c:h val="0.81661522633744854"/>
        </c:manualLayout>
      </c:layout>
      <c:lineChart>
        <c:grouping val="standard"/>
        <c:varyColors val="0"/>
        <c:ser>
          <c:idx val="0"/>
          <c:order val="0"/>
          <c:tx>
            <c:strRef>
              <c:f>'AG and BG_175'!$G$1:$G$3</c:f>
              <c:strCache>
                <c:ptCount val="3"/>
                <c:pt idx="0">
                  <c:v>DAG Vertical distance from soil surface (cm)</c:v>
                </c:pt>
                <c:pt idx="1">
                  <c:v>Tine configuration</c:v>
                </c:pt>
                <c:pt idx="2">
                  <c:v>NSLT</c:v>
                </c:pt>
              </c:strCache>
            </c:strRef>
          </c:tx>
          <c:marker>
            <c:symbol val="none"/>
          </c:marker>
          <c:cat>
            <c:numRef>
              <c:f>'AG and BG_175'!$B$4:$B$52</c:f>
              <c:numCache>
                <c:formatCode>General</c:formatCode>
                <c:ptCount val="4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</c:numCache>
            </c:numRef>
          </c:cat>
          <c:val>
            <c:numRef>
              <c:f>'AG and BG_175'!$G$4:$G$52</c:f>
              <c:numCache>
                <c:formatCode>0.0</c:formatCode>
                <c:ptCount val="49"/>
                <c:pt idx="8">
                  <c:v>0</c:v>
                </c:pt>
                <c:pt idx="9">
                  <c:v>1.1555555555555559</c:v>
                </c:pt>
                <c:pt idx="10">
                  <c:v>1.0777777777777779</c:v>
                </c:pt>
                <c:pt idx="11">
                  <c:v>1.6444444444444444</c:v>
                </c:pt>
                <c:pt idx="12">
                  <c:v>2.7222222222222223</c:v>
                </c:pt>
                <c:pt idx="13">
                  <c:v>3.0555555555555558</c:v>
                </c:pt>
                <c:pt idx="14">
                  <c:v>3.5444444444444438</c:v>
                </c:pt>
                <c:pt idx="15">
                  <c:v>3.5444444444444443</c:v>
                </c:pt>
                <c:pt idx="16">
                  <c:v>4.3222222222222229</c:v>
                </c:pt>
                <c:pt idx="17">
                  <c:v>4.3777777777777773</c:v>
                </c:pt>
                <c:pt idx="18">
                  <c:v>3.9222222222222221</c:v>
                </c:pt>
                <c:pt idx="19">
                  <c:v>4.1111111111111107</c:v>
                </c:pt>
                <c:pt idx="20">
                  <c:v>3.9000000000000004</c:v>
                </c:pt>
                <c:pt idx="21">
                  <c:v>3.4444444444444446</c:v>
                </c:pt>
                <c:pt idx="22">
                  <c:v>4.6444444444444439</c:v>
                </c:pt>
                <c:pt idx="23">
                  <c:v>4.3000000000000007</c:v>
                </c:pt>
                <c:pt idx="24">
                  <c:v>4</c:v>
                </c:pt>
                <c:pt idx="25">
                  <c:v>4.2111111111111112</c:v>
                </c:pt>
                <c:pt idx="26">
                  <c:v>5.5444444444444452</c:v>
                </c:pt>
                <c:pt idx="27">
                  <c:v>4.9000000000000004</c:v>
                </c:pt>
                <c:pt idx="28">
                  <c:v>4.333333333333333</c:v>
                </c:pt>
                <c:pt idx="29">
                  <c:v>3.6888888888888891</c:v>
                </c:pt>
                <c:pt idx="30">
                  <c:v>4.0333333333333341</c:v>
                </c:pt>
                <c:pt idx="31">
                  <c:v>3.5333333333333337</c:v>
                </c:pt>
                <c:pt idx="32">
                  <c:v>2.655555555555555</c:v>
                </c:pt>
                <c:pt idx="33">
                  <c:v>2.1</c:v>
                </c:pt>
                <c:pt idx="34">
                  <c:v>1.7666666666666666</c:v>
                </c:pt>
                <c:pt idx="35">
                  <c:v>1.0999999999999999</c:v>
                </c:pt>
                <c:pt idx="36">
                  <c:v>1.3111111111111111</c:v>
                </c:pt>
                <c:pt idx="37">
                  <c:v>0.57777777777777772</c:v>
                </c:pt>
                <c:pt idx="38">
                  <c:v>0.28888888888888892</c:v>
                </c:pt>
                <c:pt idx="39">
                  <c:v>0.22222222222222221</c:v>
                </c:pt>
                <c:pt idx="4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 and BG_175'!$K$1:$K$3</c:f>
              <c:strCache>
                <c:ptCount val="3"/>
                <c:pt idx="0">
                  <c:v>DBG Vertical distance from soil surface (cm)</c:v>
                </c:pt>
                <c:pt idx="1">
                  <c:v>Tine configuration</c:v>
                </c:pt>
                <c:pt idx="2">
                  <c:v>NSLT</c:v>
                </c:pt>
              </c:strCache>
            </c:strRef>
          </c:tx>
          <c:marker>
            <c:symbol val="none"/>
          </c:marker>
          <c:cat>
            <c:numRef>
              <c:f>'AG and BG_175'!$B$4:$B$52</c:f>
              <c:numCache>
                <c:formatCode>General</c:formatCode>
                <c:ptCount val="4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</c:numCache>
            </c:numRef>
          </c:cat>
          <c:val>
            <c:numRef>
              <c:f>'AG and BG_175'!$K$4:$K$38</c:f>
              <c:numCache>
                <c:formatCode>0.0</c:formatCode>
                <c:ptCount val="35"/>
                <c:pt idx="13">
                  <c:v>0</c:v>
                </c:pt>
                <c:pt idx="14">
                  <c:v>-0.52222222222222225</c:v>
                </c:pt>
                <c:pt idx="15">
                  <c:v>-2.2555555555555551</c:v>
                </c:pt>
                <c:pt idx="16">
                  <c:v>-4.4333333333333336</c:v>
                </c:pt>
                <c:pt idx="17">
                  <c:v>-6.1999999999999993</c:v>
                </c:pt>
                <c:pt idx="18">
                  <c:v>-7.5666666666666664</c:v>
                </c:pt>
                <c:pt idx="19">
                  <c:v>-9.1666666666666661</c:v>
                </c:pt>
                <c:pt idx="20">
                  <c:v>-11.644444444444442</c:v>
                </c:pt>
                <c:pt idx="21">
                  <c:v>-13.955555555555556</c:v>
                </c:pt>
                <c:pt idx="22">
                  <c:v>-15.700000000000001</c:v>
                </c:pt>
                <c:pt idx="23">
                  <c:v>-15.344444444444443</c:v>
                </c:pt>
                <c:pt idx="24">
                  <c:v>-13.033333333333335</c:v>
                </c:pt>
                <c:pt idx="25">
                  <c:v>-11.277777777777779</c:v>
                </c:pt>
                <c:pt idx="26">
                  <c:v>-9.1444444444444439</c:v>
                </c:pt>
                <c:pt idx="27">
                  <c:v>-7.1111111111111107</c:v>
                </c:pt>
                <c:pt idx="28">
                  <c:v>-6.2888888888888888</c:v>
                </c:pt>
                <c:pt idx="29">
                  <c:v>-5.5777777777777793</c:v>
                </c:pt>
                <c:pt idx="30">
                  <c:v>-3.8777777777777782</c:v>
                </c:pt>
                <c:pt idx="31">
                  <c:v>-1.7666666666666666</c:v>
                </c:pt>
                <c:pt idx="32">
                  <c:v>-0.79999999999999993</c:v>
                </c:pt>
                <c:pt idx="33">
                  <c:v>-0.15555555555555556</c:v>
                </c:pt>
                <c:pt idx="3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314016"/>
        <c:axId val="230502504"/>
      </c:lineChart>
      <c:catAx>
        <c:axId val="224314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GB">
                    <a:latin typeface="Arial" pitchFamily="34" charset="0"/>
                    <a:cs typeface="Arial" pitchFamily="34" charset="0"/>
                  </a:rPr>
                  <a:t>Mean horizontal disturbance (cm)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0502504"/>
        <c:crosses val="autoZero"/>
        <c:auto val="1"/>
        <c:lblAlgn val="ctr"/>
        <c:lblOffset val="100"/>
        <c:tickLblSkip val="5"/>
        <c:noMultiLvlLbl val="0"/>
      </c:catAx>
      <c:valAx>
        <c:axId val="230502504"/>
        <c:scaling>
          <c:orientation val="minMax"/>
          <c:max val="8"/>
          <c:min val="-18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GB">
                    <a:latin typeface="Arial" pitchFamily="34" charset="0"/>
                    <a:cs typeface="Arial" pitchFamily="34" charset="0"/>
                  </a:rPr>
                  <a:t>Mean vertical disturbance </a:t>
                </a:r>
                <a:r>
                  <a:rPr lang="en-GB" baseline="0">
                    <a:latin typeface="Arial" pitchFamily="34" charset="0"/>
                    <a:cs typeface="Arial" pitchFamily="34" charset="0"/>
                  </a:rPr>
                  <a:t>(cm)</a:t>
                </a:r>
                <a:endParaRPr lang="en-GB">
                  <a:latin typeface="Arial" pitchFamily="34" charset="0"/>
                  <a:cs typeface="Arial" pitchFamily="34" charset="0"/>
                </a:endParaRP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24314016"/>
        <c:crosses val="autoZero"/>
        <c:crossBetween val="between"/>
        <c:majorUnit val="4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>
                <a:latin typeface="Arial" pitchFamily="34" charset="0"/>
                <a:cs typeface="Arial" pitchFamily="34" charset="0"/>
              </a:defRPr>
            </a:pPr>
            <a:r>
              <a:rPr lang="en-GB" sz="1100" b="1"/>
              <a:t>Modified para-plough</a:t>
            </a:r>
          </a:p>
        </c:rich>
      </c:tx>
      <c:layout>
        <c:manualLayout>
          <c:xMode val="edge"/>
          <c:yMode val="edge"/>
          <c:x val="4.3044619422572168E-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2661854768154"/>
          <c:y val="0.12680041152263374"/>
          <c:w val="0.8602731846019247"/>
          <c:h val="0.81661522633744854"/>
        </c:manualLayout>
      </c:layout>
      <c:lineChart>
        <c:grouping val="standard"/>
        <c:varyColors val="0"/>
        <c:ser>
          <c:idx val="0"/>
          <c:order val="0"/>
          <c:tx>
            <c:strRef>
              <c:f>'AG and BG_175'!$E$1:$E$3</c:f>
              <c:strCache>
                <c:ptCount val="3"/>
                <c:pt idx="0">
                  <c:v>DAG Vertical distance from soil surface (cm)</c:v>
                </c:pt>
                <c:pt idx="1">
                  <c:v>Tine configuration</c:v>
                </c:pt>
                <c:pt idx="2">
                  <c:v>MPP</c:v>
                </c:pt>
              </c:strCache>
            </c:strRef>
          </c:tx>
          <c:marker>
            <c:symbol val="none"/>
          </c:marker>
          <c:cat>
            <c:numRef>
              <c:f>'AG and BG_175'!$B$4:$B$76</c:f>
              <c:numCache>
                <c:formatCode>General</c:formatCode>
                <c:ptCount val="7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</c:numCache>
            </c:numRef>
          </c:cat>
          <c:val>
            <c:numRef>
              <c:f>'AG and BG_175'!$E$4:$E$52</c:f>
              <c:numCache>
                <c:formatCode>0.0</c:formatCode>
                <c:ptCount val="49"/>
                <c:pt idx="0">
                  <c:v>0</c:v>
                </c:pt>
                <c:pt idx="1">
                  <c:v>8.3333333333333329E-2</c:v>
                </c:pt>
                <c:pt idx="2">
                  <c:v>0.43333333333333335</c:v>
                </c:pt>
                <c:pt idx="3">
                  <c:v>2.0166666666666671</c:v>
                </c:pt>
                <c:pt idx="4">
                  <c:v>2.7833333333333332</c:v>
                </c:pt>
                <c:pt idx="5">
                  <c:v>3.3833333333333333</c:v>
                </c:pt>
                <c:pt idx="6">
                  <c:v>4.6333333333333337</c:v>
                </c:pt>
                <c:pt idx="7">
                  <c:v>4.3666666666666671</c:v>
                </c:pt>
                <c:pt idx="8">
                  <c:v>5.4833333333333334</c:v>
                </c:pt>
                <c:pt idx="9">
                  <c:v>5.7333333333333334</c:v>
                </c:pt>
                <c:pt idx="10">
                  <c:v>4.8833333333333329</c:v>
                </c:pt>
                <c:pt idx="11">
                  <c:v>6.3500000000000005</c:v>
                </c:pt>
                <c:pt idx="12">
                  <c:v>6.5666666666666664</c:v>
                </c:pt>
                <c:pt idx="13">
                  <c:v>5.9833333333333343</c:v>
                </c:pt>
                <c:pt idx="14">
                  <c:v>6.0333333333333341</c:v>
                </c:pt>
                <c:pt idx="15">
                  <c:v>5.7666666666666666</c:v>
                </c:pt>
                <c:pt idx="16">
                  <c:v>4</c:v>
                </c:pt>
                <c:pt idx="17">
                  <c:v>3.0833333333333335</c:v>
                </c:pt>
                <c:pt idx="18">
                  <c:v>2.2666666666666671</c:v>
                </c:pt>
                <c:pt idx="19">
                  <c:v>1.25</c:v>
                </c:pt>
                <c:pt idx="20">
                  <c:v>1.0666666666666667</c:v>
                </c:pt>
                <c:pt idx="21">
                  <c:v>0.48333333333333334</c:v>
                </c:pt>
                <c:pt idx="22">
                  <c:v>1.5999999999999996</c:v>
                </c:pt>
                <c:pt idx="23">
                  <c:v>1.6333333333333331</c:v>
                </c:pt>
                <c:pt idx="24">
                  <c:v>2.2666666666666671</c:v>
                </c:pt>
                <c:pt idx="25">
                  <c:v>1.2666666666666668</c:v>
                </c:pt>
                <c:pt idx="26">
                  <c:v>2.3666666666666667</c:v>
                </c:pt>
                <c:pt idx="27">
                  <c:v>2.9499999999999997</c:v>
                </c:pt>
                <c:pt idx="28">
                  <c:v>3.5666666666666664</c:v>
                </c:pt>
                <c:pt idx="29">
                  <c:v>3.5166666666666671</c:v>
                </c:pt>
                <c:pt idx="30">
                  <c:v>4.1499999999999995</c:v>
                </c:pt>
                <c:pt idx="31">
                  <c:v>4.8500000000000005</c:v>
                </c:pt>
                <c:pt idx="32">
                  <c:v>5.8833333333333329</c:v>
                </c:pt>
                <c:pt idx="33">
                  <c:v>5.6166666666666671</c:v>
                </c:pt>
                <c:pt idx="34">
                  <c:v>5.6833333333333336</c:v>
                </c:pt>
                <c:pt idx="35">
                  <c:v>5.333333333333333</c:v>
                </c:pt>
                <c:pt idx="36">
                  <c:v>5.0333333333333341</c:v>
                </c:pt>
                <c:pt idx="37">
                  <c:v>4.6833333333333336</c:v>
                </c:pt>
                <c:pt idx="38">
                  <c:v>4.2</c:v>
                </c:pt>
                <c:pt idx="39">
                  <c:v>3.2833333333333332</c:v>
                </c:pt>
                <c:pt idx="40">
                  <c:v>2.6333333333333333</c:v>
                </c:pt>
                <c:pt idx="41">
                  <c:v>2.0833333333333335</c:v>
                </c:pt>
                <c:pt idx="42">
                  <c:v>1.4333333333333333</c:v>
                </c:pt>
                <c:pt idx="43">
                  <c:v>0.78333333333333321</c:v>
                </c:pt>
                <c:pt idx="44">
                  <c:v>0.43333333333333329</c:v>
                </c:pt>
                <c:pt idx="45">
                  <c:v>0.15</c:v>
                </c:pt>
                <c:pt idx="4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 and BG_175'!$L$1:$L$3</c:f>
              <c:strCache>
                <c:ptCount val="3"/>
                <c:pt idx="0">
                  <c:v>DBG Vertical distance from soil surface (cm)</c:v>
                </c:pt>
                <c:pt idx="1">
                  <c:v>Tine configuration</c:v>
                </c:pt>
                <c:pt idx="2">
                  <c:v>MPP</c:v>
                </c:pt>
              </c:strCache>
            </c:strRef>
          </c:tx>
          <c:marker>
            <c:symbol val="none"/>
          </c:marker>
          <c:cat>
            <c:numRef>
              <c:f>'AG and BG_175'!$B$4:$B$76</c:f>
              <c:numCache>
                <c:formatCode>General</c:formatCode>
                <c:ptCount val="7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</c:numCache>
            </c:numRef>
          </c:cat>
          <c:val>
            <c:numRef>
              <c:f>'AG and BG_175'!$L$4:$L$44</c:f>
              <c:numCache>
                <c:formatCode>0.0</c:formatCode>
                <c:ptCount val="41"/>
                <c:pt idx="0">
                  <c:v>0</c:v>
                </c:pt>
                <c:pt idx="1">
                  <c:v>8.3333333333333329E-2</c:v>
                </c:pt>
                <c:pt idx="2">
                  <c:v>-0.88333333333333364</c:v>
                </c:pt>
                <c:pt idx="3">
                  <c:v>-1.3833333333333335</c:v>
                </c:pt>
                <c:pt idx="4">
                  <c:v>-2.4500000000000006</c:v>
                </c:pt>
                <c:pt idx="5">
                  <c:v>-3.0833333333333335</c:v>
                </c:pt>
                <c:pt idx="6">
                  <c:v>-4.166666666666667</c:v>
                </c:pt>
                <c:pt idx="7">
                  <c:v>-5.75</c:v>
                </c:pt>
                <c:pt idx="8">
                  <c:v>-7.416666666666667</c:v>
                </c:pt>
                <c:pt idx="9">
                  <c:v>-10.25</c:v>
                </c:pt>
                <c:pt idx="10">
                  <c:v>-11.933333333333335</c:v>
                </c:pt>
                <c:pt idx="11">
                  <c:v>-12.15</c:v>
                </c:pt>
                <c:pt idx="12">
                  <c:v>-12.899999999999999</c:v>
                </c:pt>
                <c:pt idx="13">
                  <c:v>-11.299999999999999</c:v>
                </c:pt>
                <c:pt idx="14">
                  <c:v>-9.4666666666666668</c:v>
                </c:pt>
                <c:pt idx="15">
                  <c:v>-8.4499999999999993</c:v>
                </c:pt>
                <c:pt idx="16">
                  <c:v>-7.4833333333333334</c:v>
                </c:pt>
                <c:pt idx="17">
                  <c:v>-7.1833333333333345</c:v>
                </c:pt>
                <c:pt idx="18">
                  <c:v>-6.083333333333333</c:v>
                </c:pt>
                <c:pt idx="19">
                  <c:v>-5.3833333333333329</c:v>
                </c:pt>
                <c:pt idx="20">
                  <c:v>-4.333333333333333</c:v>
                </c:pt>
                <c:pt idx="21">
                  <c:v>-4.5</c:v>
                </c:pt>
                <c:pt idx="22">
                  <c:v>-3.1166666666666667</c:v>
                </c:pt>
                <c:pt idx="23">
                  <c:v>-3.5</c:v>
                </c:pt>
                <c:pt idx="24">
                  <c:v>-3.8333333333333335</c:v>
                </c:pt>
                <c:pt idx="25">
                  <c:v>-4.3666666666666671</c:v>
                </c:pt>
                <c:pt idx="26">
                  <c:v>-5.6833333333333327</c:v>
                </c:pt>
                <c:pt idx="27">
                  <c:v>-7.7166666666666677</c:v>
                </c:pt>
                <c:pt idx="28">
                  <c:v>-10.049999999999999</c:v>
                </c:pt>
                <c:pt idx="29">
                  <c:v>-12.033333333333331</c:v>
                </c:pt>
                <c:pt idx="30">
                  <c:v>-13.683333333333335</c:v>
                </c:pt>
                <c:pt idx="31">
                  <c:v>-12.816666666666665</c:v>
                </c:pt>
                <c:pt idx="32">
                  <c:v>-10.666666666666666</c:v>
                </c:pt>
                <c:pt idx="33">
                  <c:v>-9.25</c:v>
                </c:pt>
                <c:pt idx="34">
                  <c:v>-7.5500000000000007</c:v>
                </c:pt>
                <c:pt idx="35">
                  <c:v>-6.3000000000000007</c:v>
                </c:pt>
                <c:pt idx="36">
                  <c:v>-4.75</c:v>
                </c:pt>
                <c:pt idx="37">
                  <c:v>-1.6666666666666667</c:v>
                </c:pt>
                <c:pt idx="38">
                  <c:v>-0.81666666666666676</c:v>
                </c:pt>
                <c:pt idx="39">
                  <c:v>-0.33333333333333331</c:v>
                </c:pt>
                <c:pt idx="4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505640"/>
        <c:axId val="230506816"/>
      </c:lineChart>
      <c:catAx>
        <c:axId val="230505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GB"/>
                  <a:t>Mean horizontal disturbance (cm)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0506816"/>
        <c:crosses val="autoZero"/>
        <c:auto val="1"/>
        <c:lblAlgn val="ctr"/>
        <c:lblOffset val="100"/>
        <c:tickLblSkip val="5"/>
        <c:noMultiLvlLbl val="0"/>
      </c:catAx>
      <c:valAx>
        <c:axId val="230506816"/>
        <c:scaling>
          <c:orientation val="minMax"/>
          <c:max val="8"/>
          <c:min val="-18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GB"/>
                  <a:t>Mean vertical disturbance (cm)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0505640"/>
        <c:crosses val="autoZero"/>
        <c:crossBetween val="between"/>
        <c:majorUnit val="4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100" b="1">
                <a:latin typeface="Arial" pitchFamily="34" charset="0"/>
                <a:cs typeface="Arial" pitchFamily="34" charset="0"/>
              </a:defRPr>
            </a:pPr>
            <a:r>
              <a:rPr lang="en-GB" sz="1100" b="1"/>
              <a:t>Winged</a:t>
            </a:r>
          </a:p>
        </c:rich>
      </c:tx>
      <c:layout>
        <c:manualLayout>
          <c:xMode val="edge"/>
          <c:yMode val="edge"/>
          <c:x val="3.2082239720034995E-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2661854768154"/>
          <c:y val="0.12680041152263374"/>
          <c:w val="0.8602731846019247"/>
          <c:h val="0.81661522633744854"/>
        </c:manualLayout>
      </c:layout>
      <c:lineChart>
        <c:grouping val="standard"/>
        <c:varyColors val="0"/>
        <c:ser>
          <c:idx val="0"/>
          <c:order val="0"/>
          <c:tx>
            <c:strRef>
              <c:f>'AG and BG_175'!$F$1:$F$3</c:f>
              <c:strCache>
                <c:ptCount val="3"/>
                <c:pt idx="0">
                  <c:v>DAG Vertical distance from soil surface (cm)</c:v>
                </c:pt>
                <c:pt idx="1">
                  <c:v>Tine configuration</c:v>
                </c:pt>
                <c:pt idx="2">
                  <c:v>WT</c:v>
                </c:pt>
              </c:strCache>
            </c:strRef>
          </c:tx>
          <c:marker>
            <c:symbol val="none"/>
          </c:marker>
          <c:cat>
            <c:numRef>
              <c:f>'AG and BG_175'!$B$4:$B$56</c:f>
              <c:numCache>
                <c:formatCode>General</c:formatCode>
                <c:ptCount val="5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</c:numCache>
            </c:numRef>
          </c:cat>
          <c:val>
            <c:numRef>
              <c:f>'AG and BG_175'!$F$4:$F$52</c:f>
              <c:numCache>
                <c:formatCode>0.0</c:formatCode>
                <c:ptCount val="49"/>
                <c:pt idx="6">
                  <c:v>0</c:v>
                </c:pt>
                <c:pt idx="7">
                  <c:v>1.5555555555555556</c:v>
                </c:pt>
                <c:pt idx="8">
                  <c:v>2.0333333333333332</c:v>
                </c:pt>
                <c:pt idx="9">
                  <c:v>3.1222222222222222</c:v>
                </c:pt>
                <c:pt idx="10">
                  <c:v>4</c:v>
                </c:pt>
                <c:pt idx="11">
                  <c:v>5.0444444444444443</c:v>
                </c:pt>
                <c:pt idx="12">
                  <c:v>5.6222222222222218</c:v>
                </c:pt>
                <c:pt idx="13">
                  <c:v>5.4888888888888889</c:v>
                </c:pt>
                <c:pt idx="14">
                  <c:v>6.0888888888888886</c:v>
                </c:pt>
                <c:pt idx="15">
                  <c:v>6.177777777777778</c:v>
                </c:pt>
                <c:pt idx="16">
                  <c:v>5.1999999999999993</c:v>
                </c:pt>
                <c:pt idx="17">
                  <c:v>4.1777777777777771</c:v>
                </c:pt>
                <c:pt idx="18">
                  <c:v>3.2000000000000006</c:v>
                </c:pt>
                <c:pt idx="19">
                  <c:v>1.9111111111111114</c:v>
                </c:pt>
                <c:pt idx="20">
                  <c:v>2.4</c:v>
                </c:pt>
                <c:pt idx="21">
                  <c:v>2.1333333333333337</c:v>
                </c:pt>
                <c:pt idx="22">
                  <c:v>1.288888888888889</c:v>
                </c:pt>
                <c:pt idx="23">
                  <c:v>0.95555555555555571</c:v>
                </c:pt>
                <c:pt idx="24">
                  <c:v>1.1222222222222222</c:v>
                </c:pt>
                <c:pt idx="25">
                  <c:v>1.5444444444444443</c:v>
                </c:pt>
                <c:pt idx="26">
                  <c:v>1.6111111111111112</c:v>
                </c:pt>
                <c:pt idx="27">
                  <c:v>2.7555555555555555</c:v>
                </c:pt>
                <c:pt idx="28">
                  <c:v>2.9333333333333336</c:v>
                </c:pt>
                <c:pt idx="29">
                  <c:v>3.0666666666666669</c:v>
                </c:pt>
                <c:pt idx="30">
                  <c:v>2.5888888888888886</c:v>
                </c:pt>
                <c:pt idx="31">
                  <c:v>2.7111111111111108</c:v>
                </c:pt>
                <c:pt idx="32">
                  <c:v>4.3777777777777773</c:v>
                </c:pt>
                <c:pt idx="33">
                  <c:v>4.9333333333333336</c:v>
                </c:pt>
                <c:pt idx="34">
                  <c:v>4.5555555555555554</c:v>
                </c:pt>
                <c:pt idx="35">
                  <c:v>4.3666666666666663</c:v>
                </c:pt>
                <c:pt idx="36">
                  <c:v>4.2888888888888888</c:v>
                </c:pt>
                <c:pt idx="37">
                  <c:v>3.1444444444444444</c:v>
                </c:pt>
                <c:pt idx="38">
                  <c:v>1.7555555555555555</c:v>
                </c:pt>
                <c:pt idx="39">
                  <c:v>1.4999999999999998</c:v>
                </c:pt>
                <c:pt idx="40">
                  <c:v>1.088888888888889</c:v>
                </c:pt>
                <c:pt idx="41">
                  <c:v>0</c:v>
                </c:pt>
                <c:pt idx="42">
                  <c:v>4.4444444444444446E-2</c:v>
                </c:pt>
                <c:pt idx="4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 and BG_175'!$H$1:$H$3</c:f>
              <c:strCache>
                <c:ptCount val="3"/>
                <c:pt idx="0">
                  <c:v>DBG Vertical distance from soil surface (cm)</c:v>
                </c:pt>
                <c:pt idx="1">
                  <c:v>Tine configuration</c:v>
                </c:pt>
                <c:pt idx="2">
                  <c:v>WT</c:v>
                </c:pt>
              </c:strCache>
            </c:strRef>
          </c:tx>
          <c:marker>
            <c:symbol val="none"/>
          </c:marker>
          <c:cat>
            <c:numRef>
              <c:f>'AG and BG_175'!$B$4:$B$56</c:f>
              <c:numCache>
                <c:formatCode>General</c:formatCode>
                <c:ptCount val="53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  <c:pt idx="19">
                  <c:v>38</c:v>
                </c:pt>
                <c:pt idx="20">
                  <c:v>40</c:v>
                </c:pt>
                <c:pt idx="21">
                  <c:v>42</c:v>
                </c:pt>
                <c:pt idx="22">
                  <c:v>44</c:v>
                </c:pt>
                <c:pt idx="23">
                  <c:v>46</c:v>
                </c:pt>
                <c:pt idx="24">
                  <c:v>48</c:v>
                </c:pt>
                <c:pt idx="25">
                  <c:v>50</c:v>
                </c:pt>
                <c:pt idx="26">
                  <c:v>52</c:v>
                </c:pt>
                <c:pt idx="27">
                  <c:v>54</c:v>
                </c:pt>
                <c:pt idx="28">
                  <c:v>56</c:v>
                </c:pt>
                <c:pt idx="29">
                  <c:v>58</c:v>
                </c:pt>
                <c:pt idx="30">
                  <c:v>60</c:v>
                </c:pt>
                <c:pt idx="31">
                  <c:v>62</c:v>
                </c:pt>
                <c:pt idx="32">
                  <c:v>64</c:v>
                </c:pt>
                <c:pt idx="33">
                  <c:v>66</c:v>
                </c:pt>
                <c:pt idx="34">
                  <c:v>68</c:v>
                </c:pt>
                <c:pt idx="35">
                  <c:v>70</c:v>
                </c:pt>
                <c:pt idx="36">
                  <c:v>72</c:v>
                </c:pt>
                <c:pt idx="37">
                  <c:v>74</c:v>
                </c:pt>
                <c:pt idx="38">
                  <c:v>76</c:v>
                </c:pt>
                <c:pt idx="39">
                  <c:v>78</c:v>
                </c:pt>
                <c:pt idx="40">
                  <c:v>80</c:v>
                </c:pt>
                <c:pt idx="41">
                  <c:v>82</c:v>
                </c:pt>
                <c:pt idx="42">
                  <c:v>84</c:v>
                </c:pt>
                <c:pt idx="43">
                  <c:v>86</c:v>
                </c:pt>
                <c:pt idx="44">
                  <c:v>88</c:v>
                </c:pt>
                <c:pt idx="45">
                  <c:v>90</c:v>
                </c:pt>
                <c:pt idx="46">
                  <c:v>92</c:v>
                </c:pt>
                <c:pt idx="47">
                  <c:v>94</c:v>
                </c:pt>
                <c:pt idx="48">
                  <c:v>96</c:v>
                </c:pt>
                <c:pt idx="49">
                  <c:v>98</c:v>
                </c:pt>
                <c:pt idx="50">
                  <c:v>100</c:v>
                </c:pt>
                <c:pt idx="51">
                  <c:v>102</c:v>
                </c:pt>
              </c:numCache>
            </c:numRef>
          </c:cat>
          <c:val>
            <c:numRef>
              <c:f>'AG and BG_175'!$H$4:$H$44</c:f>
              <c:numCache>
                <c:formatCode>0.0</c:formatCode>
                <c:ptCount val="41"/>
                <c:pt idx="12">
                  <c:v>0</c:v>
                </c:pt>
                <c:pt idx="13">
                  <c:v>-2.1666666666666665</c:v>
                </c:pt>
                <c:pt idx="14">
                  <c:v>-4.2777777777777777</c:v>
                </c:pt>
                <c:pt idx="15">
                  <c:v>-5.8777777777777773</c:v>
                </c:pt>
                <c:pt idx="16">
                  <c:v>-7.0444444444444452</c:v>
                </c:pt>
                <c:pt idx="17">
                  <c:v>-7.7000000000000011</c:v>
                </c:pt>
                <c:pt idx="18">
                  <c:v>-8.3888888888888911</c:v>
                </c:pt>
                <c:pt idx="19">
                  <c:v>-8.9444444444444446</c:v>
                </c:pt>
                <c:pt idx="20">
                  <c:v>-9.6333333333333329</c:v>
                </c:pt>
                <c:pt idx="21">
                  <c:v>-11.277777777777779</c:v>
                </c:pt>
                <c:pt idx="22">
                  <c:v>-12.78888888888889</c:v>
                </c:pt>
                <c:pt idx="23">
                  <c:v>-13.155555555555557</c:v>
                </c:pt>
                <c:pt idx="24">
                  <c:v>-12.333333333333334</c:v>
                </c:pt>
                <c:pt idx="25">
                  <c:v>-11.277777777777779</c:v>
                </c:pt>
                <c:pt idx="26">
                  <c:v>-10.011111111111113</c:v>
                </c:pt>
                <c:pt idx="27">
                  <c:v>-8.8666666666666671</c:v>
                </c:pt>
                <c:pt idx="28">
                  <c:v>-8.2222222222222214</c:v>
                </c:pt>
                <c:pt idx="29">
                  <c:v>-7.4111111111111114</c:v>
                </c:pt>
                <c:pt idx="30">
                  <c:v>-6.9444444444444446</c:v>
                </c:pt>
                <c:pt idx="31">
                  <c:v>-5.6444444444444439</c:v>
                </c:pt>
                <c:pt idx="32">
                  <c:v>-3.2555555555555555</c:v>
                </c:pt>
                <c:pt idx="33">
                  <c:v>-1.8777777777777775</c:v>
                </c:pt>
                <c:pt idx="34">
                  <c:v>-0.8666666666666667</c:v>
                </c:pt>
                <c:pt idx="35">
                  <c:v>-0.56666666666666665</c:v>
                </c:pt>
                <c:pt idx="36">
                  <c:v>-0.62222222222222223</c:v>
                </c:pt>
                <c:pt idx="37">
                  <c:v>-0.62222222222222223</c:v>
                </c:pt>
                <c:pt idx="38">
                  <c:v>-0.55555555555555558</c:v>
                </c:pt>
                <c:pt idx="39">
                  <c:v>-8.8888888888888892E-2</c:v>
                </c:pt>
                <c:pt idx="4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30506424"/>
        <c:axId val="230501328"/>
      </c:lineChart>
      <c:catAx>
        <c:axId val="230506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GB"/>
                  <a:t>Mean horizontal disturbance</a:t>
                </a:r>
                <a:r>
                  <a:rPr lang="en-GB" baseline="0"/>
                  <a:t> (cm)</a:t>
                </a:r>
                <a:endParaRPr lang="en-GB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0501328"/>
        <c:crosses val="autoZero"/>
        <c:auto val="1"/>
        <c:lblAlgn val="ctr"/>
        <c:lblOffset val="100"/>
        <c:tickLblSkip val="5"/>
        <c:noMultiLvlLbl val="0"/>
      </c:catAx>
      <c:valAx>
        <c:axId val="230501328"/>
        <c:scaling>
          <c:orientation val="minMax"/>
          <c:max val="8"/>
          <c:min val="-18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10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230506424"/>
        <c:crosses val="autoZero"/>
        <c:crossBetween val="between"/>
        <c:majorUnit val="4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Narrow</a:t>
            </a:r>
          </a:p>
        </c:rich>
      </c:tx>
      <c:layout>
        <c:manualLayout>
          <c:xMode val="edge"/>
          <c:yMode val="edge"/>
          <c:x val="0.57245822397200352"/>
          <c:y val="0.80092592592592593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NT_DBG!$F$6:$F$26</c:f>
              <c:numCache>
                <c:formatCode>0.0</c:formatCode>
                <c:ptCount val="21"/>
                <c:pt idx="0">
                  <c:v>0</c:v>
                </c:pt>
                <c:pt idx="1">
                  <c:v>-0.3666666666666667</c:v>
                </c:pt>
                <c:pt idx="2">
                  <c:v>-1.3666666666666665</c:v>
                </c:pt>
                <c:pt idx="3">
                  <c:v>-2.5333333333333337</c:v>
                </c:pt>
                <c:pt idx="4">
                  <c:v>-4.0666666666666664</c:v>
                </c:pt>
                <c:pt idx="5">
                  <c:v>-5.333333333333333</c:v>
                </c:pt>
                <c:pt idx="6">
                  <c:v>-6.4666666666666659</c:v>
                </c:pt>
                <c:pt idx="7">
                  <c:v>-8.4333333333333318</c:v>
                </c:pt>
                <c:pt idx="8">
                  <c:v>-11.333333333333334</c:v>
                </c:pt>
                <c:pt idx="9">
                  <c:v>-15.200000000000001</c:v>
                </c:pt>
                <c:pt idx="10">
                  <c:v>-16.999999999999996</c:v>
                </c:pt>
                <c:pt idx="11">
                  <c:v>-15.366666666666667</c:v>
                </c:pt>
                <c:pt idx="12">
                  <c:v>-13.1</c:v>
                </c:pt>
                <c:pt idx="13">
                  <c:v>-10.666666666666666</c:v>
                </c:pt>
                <c:pt idx="14">
                  <c:v>-8.8666666666666671</c:v>
                </c:pt>
                <c:pt idx="15">
                  <c:v>-6.0666666666666673</c:v>
                </c:pt>
                <c:pt idx="16">
                  <c:v>-4.4666666666666668</c:v>
                </c:pt>
                <c:pt idx="17">
                  <c:v>-2.9666666666666663</c:v>
                </c:pt>
                <c:pt idx="18">
                  <c:v>-1.6333333333333335</c:v>
                </c:pt>
                <c:pt idx="19">
                  <c:v>-0.63333333333333341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NT_DBG!$J$6:$J$24</c:f>
              <c:numCache>
                <c:formatCode>0.0</c:formatCode>
                <c:ptCount val="19"/>
                <c:pt idx="0">
                  <c:v>0</c:v>
                </c:pt>
                <c:pt idx="1">
                  <c:v>-1.0999999999999999</c:v>
                </c:pt>
                <c:pt idx="2">
                  <c:v>-2.3333333333333335</c:v>
                </c:pt>
                <c:pt idx="3">
                  <c:v>-4.1000000000000005</c:v>
                </c:pt>
                <c:pt idx="4">
                  <c:v>-6.3999999999999995</c:v>
                </c:pt>
                <c:pt idx="5">
                  <c:v>-7.9000000000000012</c:v>
                </c:pt>
                <c:pt idx="6">
                  <c:v>-9.2999999999999989</c:v>
                </c:pt>
                <c:pt idx="7">
                  <c:v>-11.333333333333334</c:v>
                </c:pt>
                <c:pt idx="8">
                  <c:v>-14.5</c:v>
                </c:pt>
                <c:pt idx="9">
                  <c:v>-16.933333333333334</c:v>
                </c:pt>
                <c:pt idx="10">
                  <c:v>-15.6</c:v>
                </c:pt>
                <c:pt idx="11">
                  <c:v>-13.1</c:v>
                </c:pt>
                <c:pt idx="12">
                  <c:v>-10.1</c:v>
                </c:pt>
                <c:pt idx="13">
                  <c:v>-6</c:v>
                </c:pt>
                <c:pt idx="14">
                  <c:v>-3.9666666666666663</c:v>
                </c:pt>
                <c:pt idx="15">
                  <c:v>-1.9666666666666668</c:v>
                </c:pt>
                <c:pt idx="16">
                  <c:v>-0.9</c:v>
                </c:pt>
                <c:pt idx="17">
                  <c:v>-0.13333333333333333</c:v>
                </c:pt>
                <c:pt idx="18">
                  <c:v>0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val>
            <c:numRef>
              <c:f>NT_DBG!$N$6:$N$26</c:f>
              <c:numCache>
                <c:formatCode>0.0</c:formatCode>
                <c:ptCount val="21"/>
                <c:pt idx="0">
                  <c:v>0</c:v>
                </c:pt>
                <c:pt idx="1">
                  <c:v>-0.73333333333333339</c:v>
                </c:pt>
                <c:pt idx="2">
                  <c:v>-2.0333333333333337</c:v>
                </c:pt>
                <c:pt idx="3">
                  <c:v>-3.4666666666666668</c:v>
                </c:pt>
                <c:pt idx="4">
                  <c:v>-5.0333333333333332</c:v>
                </c:pt>
                <c:pt idx="5">
                  <c:v>-5.9666666666666659</c:v>
                </c:pt>
                <c:pt idx="6">
                  <c:v>-7.4000000000000012</c:v>
                </c:pt>
                <c:pt idx="7">
                  <c:v>-8.7333333333333343</c:v>
                </c:pt>
                <c:pt idx="8">
                  <c:v>-10.566666666666665</c:v>
                </c:pt>
                <c:pt idx="9">
                  <c:v>-11.333333333333334</c:v>
                </c:pt>
                <c:pt idx="10">
                  <c:v>-13.1</c:v>
                </c:pt>
                <c:pt idx="11">
                  <c:v>-14.433333333333332</c:v>
                </c:pt>
                <c:pt idx="12">
                  <c:v>-13.733333333333334</c:v>
                </c:pt>
                <c:pt idx="13">
                  <c:v>-11.833333333333334</c:v>
                </c:pt>
                <c:pt idx="14">
                  <c:v>-9.3333333333333339</c:v>
                </c:pt>
                <c:pt idx="15">
                  <c:v>-6.666666666666667</c:v>
                </c:pt>
                <c:pt idx="16">
                  <c:v>-5.6000000000000005</c:v>
                </c:pt>
                <c:pt idx="17">
                  <c:v>-4.7333333333333334</c:v>
                </c:pt>
                <c:pt idx="18">
                  <c:v>-3.8333333333333335</c:v>
                </c:pt>
                <c:pt idx="19">
                  <c:v>-1.9666666666666668</c:v>
                </c:pt>
                <c:pt idx="2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565280"/>
        <c:axId val="125564104"/>
      </c:lineChart>
      <c:catAx>
        <c:axId val="125565280"/>
        <c:scaling>
          <c:orientation val="minMax"/>
        </c:scaling>
        <c:delete val="0"/>
        <c:axPos val="b"/>
        <c:majorTickMark val="out"/>
        <c:minorTickMark val="none"/>
        <c:tickLblPos val="nextTo"/>
        <c:crossAx val="125564104"/>
        <c:crosses val="autoZero"/>
        <c:auto val="1"/>
        <c:lblAlgn val="ctr"/>
        <c:lblOffset val="100"/>
        <c:noMultiLvlLbl val="0"/>
      </c:catAx>
      <c:valAx>
        <c:axId val="125564104"/>
        <c:scaling>
          <c:orientation val="minMax"/>
          <c:min val="-18"/>
        </c:scaling>
        <c:delete val="0"/>
        <c:axPos val="l"/>
        <c:numFmt formatCode="0.0" sourceLinked="1"/>
        <c:majorTickMark val="out"/>
        <c:minorTickMark val="none"/>
        <c:tickLblPos val="nextTo"/>
        <c:crossAx val="1255652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GB"/>
              <a:t>Winged</a:t>
            </a:r>
          </a:p>
        </c:rich>
      </c:tx>
      <c:layout>
        <c:manualLayout>
          <c:xMode val="edge"/>
          <c:yMode val="edge"/>
          <c:x val="0.57245822397200352"/>
          <c:y val="0.80092592592592593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WT_DBG!$F$7:$F$30</c:f>
              <c:numCache>
                <c:formatCode>0.0</c:formatCode>
                <c:ptCount val="24"/>
                <c:pt idx="0">
                  <c:v>0</c:v>
                </c:pt>
                <c:pt idx="1">
                  <c:v>-3.2000000000000006</c:v>
                </c:pt>
                <c:pt idx="2">
                  <c:v>-4.6333333333333337</c:v>
                </c:pt>
                <c:pt idx="3">
                  <c:v>-6.4333333333333336</c:v>
                </c:pt>
                <c:pt idx="4">
                  <c:v>-7.7</c:v>
                </c:pt>
                <c:pt idx="5">
                  <c:v>-8.3666666666666671</c:v>
                </c:pt>
                <c:pt idx="6">
                  <c:v>-8.9666666666666668</c:v>
                </c:pt>
                <c:pt idx="7">
                  <c:v>-9.3666666666666654</c:v>
                </c:pt>
                <c:pt idx="8">
                  <c:v>-10.166666666666666</c:v>
                </c:pt>
                <c:pt idx="9">
                  <c:v>-12.533333333333333</c:v>
                </c:pt>
                <c:pt idx="10">
                  <c:v>-12.866666666666665</c:v>
                </c:pt>
                <c:pt idx="11">
                  <c:v>-13.533333333333333</c:v>
                </c:pt>
                <c:pt idx="12">
                  <c:v>-13.233333333333334</c:v>
                </c:pt>
                <c:pt idx="13">
                  <c:v>-11.666666666666666</c:v>
                </c:pt>
                <c:pt idx="14">
                  <c:v>-10.866666666666667</c:v>
                </c:pt>
                <c:pt idx="15">
                  <c:v>-9.9333333333333318</c:v>
                </c:pt>
                <c:pt idx="16">
                  <c:v>-8.9333333333333318</c:v>
                </c:pt>
                <c:pt idx="17">
                  <c:v>-7.8666666666666671</c:v>
                </c:pt>
                <c:pt idx="18">
                  <c:v>-6.7666666666666657</c:v>
                </c:pt>
                <c:pt idx="19">
                  <c:v>-4.8000000000000007</c:v>
                </c:pt>
                <c:pt idx="20">
                  <c:v>-3.3666666666666667</c:v>
                </c:pt>
                <c:pt idx="21">
                  <c:v>-1.6666666666666667</c:v>
                </c:pt>
                <c:pt idx="22">
                  <c:v>-0.20000000000000004</c:v>
                </c:pt>
                <c:pt idx="23">
                  <c:v>0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WT_DBG!$J$7:$J$29</c:f>
              <c:numCache>
                <c:formatCode>0.0</c:formatCode>
                <c:ptCount val="23"/>
                <c:pt idx="0">
                  <c:v>0</c:v>
                </c:pt>
                <c:pt idx="1">
                  <c:v>-1.5666666666666667</c:v>
                </c:pt>
                <c:pt idx="2">
                  <c:v>-4.8666666666666663</c:v>
                </c:pt>
                <c:pt idx="3">
                  <c:v>-6.3666666666666671</c:v>
                </c:pt>
                <c:pt idx="4">
                  <c:v>-6.8666666666666671</c:v>
                </c:pt>
                <c:pt idx="5">
                  <c:v>-7.5999999999999988</c:v>
                </c:pt>
                <c:pt idx="6">
                  <c:v>-8.4666666666666668</c:v>
                </c:pt>
                <c:pt idx="7">
                  <c:v>-9.3000000000000007</c:v>
                </c:pt>
                <c:pt idx="8">
                  <c:v>-10.166666666666666</c:v>
                </c:pt>
                <c:pt idx="9">
                  <c:v>-12.166666666666666</c:v>
                </c:pt>
                <c:pt idx="10">
                  <c:v>-13.300000000000002</c:v>
                </c:pt>
                <c:pt idx="11">
                  <c:v>-13.366666666666667</c:v>
                </c:pt>
                <c:pt idx="12">
                  <c:v>-11.266666666666667</c:v>
                </c:pt>
                <c:pt idx="13">
                  <c:v>-10</c:v>
                </c:pt>
                <c:pt idx="14">
                  <c:v>-8.6</c:v>
                </c:pt>
                <c:pt idx="15">
                  <c:v>-7.4333333333333336</c:v>
                </c:pt>
                <c:pt idx="16">
                  <c:v>-6.9666666666666659</c:v>
                </c:pt>
                <c:pt idx="17">
                  <c:v>-6.4333333333333336</c:v>
                </c:pt>
                <c:pt idx="18">
                  <c:v>-6.333333333333333</c:v>
                </c:pt>
                <c:pt idx="19">
                  <c:v>-5</c:v>
                </c:pt>
                <c:pt idx="20">
                  <c:v>-0.39999999999999997</c:v>
                </c:pt>
                <c:pt idx="21">
                  <c:v>-0.3666666666666667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val>
            <c:numRef>
              <c:f>WT_DBG!$N$7:$N$35</c:f>
              <c:numCache>
                <c:formatCode>0.0</c:formatCode>
                <c:ptCount val="29"/>
                <c:pt idx="0">
                  <c:v>0</c:v>
                </c:pt>
                <c:pt idx="1">
                  <c:v>-1.7333333333333334</c:v>
                </c:pt>
                <c:pt idx="2">
                  <c:v>-3.3333333333333335</c:v>
                </c:pt>
                <c:pt idx="3">
                  <c:v>-4.833333333333333</c:v>
                </c:pt>
                <c:pt idx="4">
                  <c:v>-6.5666666666666664</c:v>
                </c:pt>
                <c:pt idx="5">
                  <c:v>-7.1333333333333329</c:v>
                </c:pt>
                <c:pt idx="6">
                  <c:v>-7.7333333333333334</c:v>
                </c:pt>
                <c:pt idx="7">
                  <c:v>-8.1666666666666661</c:v>
                </c:pt>
                <c:pt idx="8">
                  <c:v>-8.5666666666666664</c:v>
                </c:pt>
                <c:pt idx="9">
                  <c:v>-9.1333333333333329</c:v>
                </c:pt>
                <c:pt idx="10">
                  <c:v>-12.200000000000001</c:v>
                </c:pt>
                <c:pt idx="11">
                  <c:v>-12.566666666666668</c:v>
                </c:pt>
                <c:pt idx="12">
                  <c:v>-12.5</c:v>
                </c:pt>
                <c:pt idx="13">
                  <c:v>-12.166666666666666</c:v>
                </c:pt>
                <c:pt idx="14">
                  <c:v>-10.566666666666668</c:v>
                </c:pt>
                <c:pt idx="15">
                  <c:v>-9.2333333333333325</c:v>
                </c:pt>
                <c:pt idx="16">
                  <c:v>-8.7666666666666657</c:v>
                </c:pt>
                <c:pt idx="17">
                  <c:v>-7.9333333333333336</c:v>
                </c:pt>
                <c:pt idx="18">
                  <c:v>-7.7333333333333334</c:v>
                </c:pt>
                <c:pt idx="19">
                  <c:v>-7.1333333333333329</c:v>
                </c:pt>
                <c:pt idx="20">
                  <c:v>-6</c:v>
                </c:pt>
                <c:pt idx="21">
                  <c:v>-3.6</c:v>
                </c:pt>
                <c:pt idx="22">
                  <c:v>-2.4</c:v>
                </c:pt>
                <c:pt idx="23">
                  <c:v>-1.7</c:v>
                </c:pt>
                <c:pt idx="24">
                  <c:v>-1.8666666666666665</c:v>
                </c:pt>
                <c:pt idx="25">
                  <c:v>-1.8666666666666665</c:v>
                </c:pt>
                <c:pt idx="26">
                  <c:v>-1.6666666666666667</c:v>
                </c:pt>
                <c:pt idx="27">
                  <c:v>-0.26666666666666666</c:v>
                </c:pt>
                <c:pt idx="28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558616"/>
        <c:axId val="125561752"/>
      </c:lineChart>
      <c:catAx>
        <c:axId val="125558616"/>
        <c:scaling>
          <c:orientation val="minMax"/>
        </c:scaling>
        <c:delete val="0"/>
        <c:axPos val="b"/>
        <c:majorTickMark val="out"/>
        <c:minorTickMark val="none"/>
        <c:tickLblPos val="nextTo"/>
        <c:crossAx val="125561752"/>
        <c:crosses val="autoZero"/>
        <c:auto val="1"/>
        <c:lblAlgn val="ctr"/>
        <c:lblOffset val="100"/>
        <c:noMultiLvlLbl val="0"/>
      </c:catAx>
      <c:valAx>
        <c:axId val="125561752"/>
        <c:scaling>
          <c:orientation val="minMax"/>
          <c:min val="-18"/>
        </c:scaling>
        <c:delete val="0"/>
        <c:axPos val="l"/>
        <c:numFmt formatCode="0.0" sourceLinked="1"/>
        <c:majorTickMark val="out"/>
        <c:minorTickMark val="none"/>
        <c:tickLblPos val="nextTo"/>
        <c:crossAx val="1255586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Modified Para-plough</a:t>
            </a:r>
          </a:p>
        </c:rich>
      </c:tx>
      <c:layout>
        <c:manualLayout>
          <c:xMode val="edge"/>
          <c:yMode val="edge"/>
          <c:x val="0.53190266841644795"/>
          <c:y val="0.87962962962962965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MPP_DBG!$F$7:$F$47</c:f>
              <c:numCache>
                <c:formatCode>0.0</c:formatCode>
                <c:ptCount val="41"/>
                <c:pt idx="0">
                  <c:v>0</c:v>
                </c:pt>
                <c:pt idx="1">
                  <c:v>0.16666666666666666</c:v>
                </c:pt>
                <c:pt idx="2">
                  <c:v>-1.4000000000000004</c:v>
                </c:pt>
                <c:pt idx="3">
                  <c:v>-2.0333333333333337</c:v>
                </c:pt>
                <c:pt idx="4">
                  <c:v>-3.0666666666666669</c:v>
                </c:pt>
                <c:pt idx="5">
                  <c:v>-3.6333333333333329</c:v>
                </c:pt>
                <c:pt idx="6">
                  <c:v>-4</c:v>
                </c:pt>
                <c:pt idx="7">
                  <c:v>-4.833333333333333</c:v>
                </c:pt>
                <c:pt idx="8">
                  <c:v>-6.1000000000000005</c:v>
                </c:pt>
                <c:pt idx="9">
                  <c:v>-8.1999999999999993</c:v>
                </c:pt>
                <c:pt idx="10">
                  <c:v>-8.8333333333333339</c:v>
                </c:pt>
                <c:pt idx="11">
                  <c:v>-7.9666666666666677</c:v>
                </c:pt>
                <c:pt idx="12">
                  <c:v>-9.4</c:v>
                </c:pt>
                <c:pt idx="13">
                  <c:v>-9.5</c:v>
                </c:pt>
                <c:pt idx="14">
                  <c:v>-9.1</c:v>
                </c:pt>
                <c:pt idx="15">
                  <c:v>-9.4333333333333318</c:v>
                </c:pt>
                <c:pt idx="16">
                  <c:v>-8.9</c:v>
                </c:pt>
                <c:pt idx="17">
                  <c:v>-10.433333333333334</c:v>
                </c:pt>
                <c:pt idx="18">
                  <c:v>-9.3666666666666671</c:v>
                </c:pt>
                <c:pt idx="19">
                  <c:v>-8.5</c:v>
                </c:pt>
                <c:pt idx="20">
                  <c:v>-7.5</c:v>
                </c:pt>
                <c:pt idx="21">
                  <c:v>-7.8</c:v>
                </c:pt>
                <c:pt idx="22">
                  <c:v>-5.2</c:v>
                </c:pt>
                <c:pt idx="23">
                  <c:v>-5.833333333333333</c:v>
                </c:pt>
                <c:pt idx="24">
                  <c:v>-5.5666666666666664</c:v>
                </c:pt>
                <c:pt idx="25">
                  <c:v>-5.6333333333333337</c:v>
                </c:pt>
                <c:pt idx="26">
                  <c:v>-6.1000000000000005</c:v>
                </c:pt>
                <c:pt idx="27">
                  <c:v>-7.7666666666666657</c:v>
                </c:pt>
                <c:pt idx="28">
                  <c:v>-7.8999999999999995</c:v>
                </c:pt>
                <c:pt idx="29">
                  <c:v>-8.0333333333333332</c:v>
                </c:pt>
                <c:pt idx="30">
                  <c:v>-10.433333333333334</c:v>
                </c:pt>
                <c:pt idx="31">
                  <c:v>-10.733333333333333</c:v>
                </c:pt>
                <c:pt idx="32">
                  <c:v>-9.7333333333333325</c:v>
                </c:pt>
                <c:pt idx="33">
                  <c:v>-10.033333333333333</c:v>
                </c:pt>
                <c:pt idx="34">
                  <c:v>-8.8333333333333339</c:v>
                </c:pt>
                <c:pt idx="35">
                  <c:v>-8.2999999999999989</c:v>
                </c:pt>
                <c:pt idx="36">
                  <c:v>-7.0333333333333341</c:v>
                </c:pt>
                <c:pt idx="37">
                  <c:v>-2.3000000000000003</c:v>
                </c:pt>
                <c:pt idx="38">
                  <c:v>-1.3</c:v>
                </c:pt>
                <c:pt idx="39">
                  <c:v>-0.5</c:v>
                </c:pt>
                <c:pt idx="40">
                  <c:v>0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MPP_DBG!$J$7:$J$52</c:f>
              <c:numCache>
                <c:formatCode>0.0</c:formatCode>
                <c:ptCount val="46"/>
                <c:pt idx="0">
                  <c:v>0</c:v>
                </c:pt>
                <c:pt idx="1">
                  <c:v>0</c:v>
                </c:pt>
                <c:pt idx="2">
                  <c:v>-0.3666666666666667</c:v>
                </c:pt>
                <c:pt idx="3">
                  <c:v>-0.73333333333333328</c:v>
                </c:pt>
                <c:pt idx="4">
                  <c:v>-1.8333333333333333</c:v>
                </c:pt>
                <c:pt idx="5">
                  <c:v>-2.5333333333333332</c:v>
                </c:pt>
                <c:pt idx="6">
                  <c:v>-4.333333333333333</c:v>
                </c:pt>
                <c:pt idx="7">
                  <c:v>-6.666666666666667</c:v>
                </c:pt>
                <c:pt idx="8">
                  <c:v>-8.7333333333333325</c:v>
                </c:pt>
                <c:pt idx="9">
                  <c:v>-12.299999999999999</c:v>
                </c:pt>
                <c:pt idx="10">
                  <c:v>-15.033333333333333</c:v>
                </c:pt>
                <c:pt idx="11">
                  <c:v>-16.333333333333332</c:v>
                </c:pt>
                <c:pt idx="12">
                  <c:v>-16.400000000000002</c:v>
                </c:pt>
                <c:pt idx="13">
                  <c:v>-13.1</c:v>
                </c:pt>
                <c:pt idx="14">
                  <c:v>-9.8333333333333339</c:v>
                </c:pt>
                <c:pt idx="15">
                  <c:v>-7.4666666666666659</c:v>
                </c:pt>
                <c:pt idx="16">
                  <c:v>-6.0666666666666664</c:v>
                </c:pt>
                <c:pt idx="17">
                  <c:v>-3.9333333333333336</c:v>
                </c:pt>
                <c:pt idx="18">
                  <c:v>-2.8000000000000003</c:v>
                </c:pt>
                <c:pt idx="19">
                  <c:v>-2.2666666666666671</c:v>
                </c:pt>
                <c:pt idx="20">
                  <c:v>-1.1666666666666667</c:v>
                </c:pt>
                <c:pt idx="21">
                  <c:v>-1.2</c:v>
                </c:pt>
                <c:pt idx="22">
                  <c:v>-1.0333333333333334</c:v>
                </c:pt>
                <c:pt idx="23">
                  <c:v>-1.1666666666666667</c:v>
                </c:pt>
                <c:pt idx="24">
                  <c:v>-2.1</c:v>
                </c:pt>
                <c:pt idx="25">
                  <c:v>-3.0999999999999996</c:v>
                </c:pt>
                <c:pt idx="26">
                  <c:v>-5.2666666666666666</c:v>
                </c:pt>
                <c:pt idx="27">
                  <c:v>-7.6666666666666652</c:v>
                </c:pt>
                <c:pt idx="28">
                  <c:v>-12.200000000000001</c:v>
                </c:pt>
                <c:pt idx="29">
                  <c:v>-16.033333333333335</c:v>
                </c:pt>
                <c:pt idx="30">
                  <c:v>-16.933333333333334</c:v>
                </c:pt>
                <c:pt idx="31">
                  <c:v>-14.9</c:v>
                </c:pt>
                <c:pt idx="32">
                  <c:v>-11.6</c:v>
                </c:pt>
                <c:pt idx="33">
                  <c:v>-8.4666666666666668</c:v>
                </c:pt>
                <c:pt idx="34">
                  <c:v>-6.2666666666666657</c:v>
                </c:pt>
                <c:pt idx="35">
                  <c:v>-4.3</c:v>
                </c:pt>
                <c:pt idx="36">
                  <c:v>-2.4666666666666668</c:v>
                </c:pt>
                <c:pt idx="37">
                  <c:v>-1.0333333333333332</c:v>
                </c:pt>
                <c:pt idx="38">
                  <c:v>-0.33333333333333331</c:v>
                </c:pt>
                <c:pt idx="39">
                  <c:v>-0.16666666666666666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5565672"/>
        <c:axId val="228566752"/>
      </c:lineChart>
      <c:catAx>
        <c:axId val="125565672"/>
        <c:scaling>
          <c:orientation val="minMax"/>
        </c:scaling>
        <c:delete val="0"/>
        <c:axPos val="b"/>
        <c:majorTickMark val="out"/>
        <c:minorTickMark val="none"/>
        <c:tickLblPos val="nextTo"/>
        <c:crossAx val="228566752"/>
        <c:crosses val="autoZero"/>
        <c:auto val="1"/>
        <c:lblAlgn val="ctr"/>
        <c:lblOffset val="100"/>
        <c:noMultiLvlLbl val="0"/>
      </c:catAx>
      <c:valAx>
        <c:axId val="228566752"/>
        <c:scaling>
          <c:orientation val="minMax"/>
          <c:max val="1"/>
          <c:min val="-18"/>
        </c:scaling>
        <c:delete val="0"/>
        <c:axPos val="l"/>
        <c:numFmt formatCode="0.0" sourceLinked="1"/>
        <c:majorTickMark val="out"/>
        <c:minorTickMark val="none"/>
        <c:tickLblPos val="nextTo"/>
        <c:crossAx val="12556567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Shallow narrow</a:t>
            </a:r>
          </a:p>
        </c:rich>
      </c:tx>
      <c:layout>
        <c:manualLayout>
          <c:xMode val="edge"/>
          <c:yMode val="edge"/>
          <c:x val="0.57245822397200352"/>
          <c:y val="0.80092592592592593"/>
        </c:manualLayout>
      </c:layout>
      <c:overlay val="1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NSLT_DBG!$F$7:$F$28</c:f>
              <c:numCache>
                <c:formatCode>0.0</c:formatCode>
                <c:ptCount val="22"/>
                <c:pt idx="0">
                  <c:v>0</c:v>
                </c:pt>
                <c:pt idx="1">
                  <c:v>-0.6</c:v>
                </c:pt>
                <c:pt idx="2">
                  <c:v>-1.8666666666666665</c:v>
                </c:pt>
                <c:pt idx="3">
                  <c:v>-4.166666666666667</c:v>
                </c:pt>
                <c:pt idx="4">
                  <c:v>-5.9666666666666659</c:v>
                </c:pt>
                <c:pt idx="5">
                  <c:v>-7.2333333333333343</c:v>
                </c:pt>
                <c:pt idx="6">
                  <c:v>-8.5333333333333332</c:v>
                </c:pt>
                <c:pt idx="7">
                  <c:v>-11.133333333333333</c:v>
                </c:pt>
                <c:pt idx="8">
                  <c:v>-13.433333333333332</c:v>
                </c:pt>
                <c:pt idx="9">
                  <c:v>-15.4</c:v>
                </c:pt>
                <c:pt idx="10">
                  <c:v>-16.333333333333332</c:v>
                </c:pt>
                <c:pt idx="11">
                  <c:v>-14.800000000000002</c:v>
                </c:pt>
                <c:pt idx="12">
                  <c:v>-12.533333333333331</c:v>
                </c:pt>
                <c:pt idx="13">
                  <c:v>-9.8999999999999986</c:v>
                </c:pt>
                <c:pt idx="14">
                  <c:v>-7.2666666666666666</c:v>
                </c:pt>
                <c:pt idx="15">
                  <c:v>-6</c:v>
                </c:pt>
                <c:pt idx="16">
                  <c:v>-5.7</c:v>
                </c:pt>
                <c:pt idx="17">
                  <c:v>-4.4666666666666668</c:v>
                </c:pt>
                <c:pt idx="18">
                  <c:v>-2.1666666666666665</c:v>
                </c:pt>
                <c:pt idx="19">
                  <c:v>-0.96666666666666667</c:v>
                </c:pt>
                <c:pt idx="20">
                  <c:v>-0.19999999999999998</c:v>
                </c:pt>
                <c:pt idx="21">
                  <c:v>0</c:v>
                </c:pt>
              </c:numCache>
            </c:numRef>
          </c:val>
          <c:smooth val="0"/>
        </c:ser>
        <c:ser>
          <c:idx val="1"/>
          <c:order val="1"/>
          <c:marker>
            <c:symbol val="none"/>
          </c:marker>
          <c:val>
            <c:numRef>
              <c:f>NSLT_DBG!$J$7:$J$28</c:f>
              <c:numCache>
                <c:formatCode>0.0</c:formatCode>
                <c:ptCount val="22"/>
                <c:pt idx="0">
                  <c:v>0</c:v>
                </c:pt>
                <c:pt idx="1">
                  <c:v>-0.40000000000000008</c:v>
                </c:pt>
                <c:pt idx="2">
                  <c:v>-1.9333333333333333</c:v>
                </c:pt>
                <c:pt idx="3">
                  <c:v>-4.8</c:v>
                </c:pt>
                <c:pt idx="4">
                  <c:v>-6.2666666666666666</c:v>
                </c:pt>
                <c:pt idx="5">
                  <c:v>-7.7666666666666666</c:v>
                </c:pt>
                <c:pt idx="6">
                  <c:v>-9.4666666666666668</c:v>
                </c:pt>
                <c:pt idx="7">
                  <c:v>-12.266666666666666</c:v>
                </c:pt>
                <c:pt idx="8">
                  <c:v>-15.033333333333333</c:v>
                </c:pt>
                <c:pt idx="9">
                  <c:v>-16.2</c:v>
                </c:pt>
                <c:pt idx="10">
                  <c:v>-14.699999999999998</c:v>
                </c:pt>
                <c:pt idx="11">
                  <c:v>-12.533333333333331</c:v>
                </c:pt>
                <c:pt idx="12">
                  <c:v>-11.199999999999998</c:v>
                </c:pt>
                <c:pt idx="13">
                  <c:v>-9</c:v>
                </c:pt>
                <c:pt idx="14">
                  <c:v>-6.8999999999999995</c:v>
                </c:pt>
                <c:pt idx="15">
                  <c:v>-6.0333333333333341</c:v>
                </c:pt>
                <c:pt idx="16">
                  <c:v>-5.3999999999999995</c:v>
                </c:pt>
                <c:pt idx="17">
                  <c:v>-3.2666666666666671</c:v>
                </c:pt>
                <c:pt idx="18">
                  <c:v>-1.4000000000000001</c:v>
                </c:pt>
                <c:pt idx="19">
                  <c:v>-0.6333333333333333</c:v>
                </c:pt>
                <c:pt idx="20">
                  <c:v>-0.26666666666666666</c:v>
                </c:pt>
                <c:pt idx="21">
                  <c:v>0</c:v>
                </c:pt>
              </c:numCache>
            </c:numRef>
          </c:val>
          <c:smooth val="0"/>
        </c:ser>
        <c:ser>
          <c:idx val="2"/>
          <c:order val="2"/>
          <c:marker>
            <c:symbol val="none"/>
          </c:marker>
          <c:val>
            <c:numRef>
              <c:f>NSLT_DBG!$N$7:$N$27</c:f>
              <c:numCache>
                <c:formatCode>0.0</c:formatCode>
                <c:ptCount val="21"/>
                <c:pt idx="0">
                  <c:v>0</c:v>
                </c:pt>
                <c:pt idx="1">
                  <c:v>-0.56666666666666665</c:v>
                </c:pt>
                <c:pt idx="2">
                  <c:v>-2.9666666666666663</c:v>
                </c:pt>
                <c:pt idx="3">
                  <c:v>-4.3333333333333339</c:v>
                </c:pt>
                <c:pt idx="4">
                  <c:v>-6.3666666666666671</c:v>
                </c:pt>
                <c:pt idx="5">
                  <c:v>-7.7</c:v>
                </c:pt>
                <c:pt idx="6">
                  <c:v>-9.5</c:v>
                </c:pt>
                <c:pt idx="7">
                  <c:v>-11.533333333333333</c:v>
                </c:pt>
                <c:pt idx="8">
                  <c:v>-13.4</c:v>
                </c:pt>
                <c:pt idx="9">
                  <c:v>-15.5</c:v>
                </c:pt>
                <c:pt idx="10">
                  <c:v>-15</c:v>
                </c:pt>
                <c:pt idx="11">
                  <c:v>-11.766666666666666</c:v>
                </c:pt>
                <c:pt idx="12">
                  <c:v>-10.1</c:v>
                </c:pt>
                <c:pt idx="13">
                  <c:v>-8.5333333333333332</c:v>
                </c:pt>
                <c:pt idx="14">
                  <c:v>-7.166666666666667</c:v>
                </c:pt>
                <c:pt idx="15">
                  <c:v>-6.833333333333333</c:v>
                </c:pt>
                <c:pt idx="16">
                  <c:v>-5.6333333333333329</c:v>
                </c:pt>
                <c:pt idx="17">
                  <c:v>-3.9000000000000004</c:v>
                </c:pt>
                <c:pt idx="18">
                  <c:v>-1.7333333333333334</c:v>
                </c:pt>
                <c:pt idx="19">
                  <c:v>-0.79999999999999993</c:v>
                </c:pt>
                <c:pt idx="2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8565576"/>
        <c:axId val="228565184"/>
      </c:lineChart>
      <c:catAx>
        <c:axId val="228565576"/>
        <c:scaling>
          <c:orientation val="minMax"/>
        </c:scaling>
        <c:delete val="0"/>
        <c:axPos val="b"/>
        <c:majorTickMark val="out"/>
        <c:minorTickMark val="none"/>
        <c:tickLblPos val="nextTo"/>
        <c:crossAx val="228565184"/>
        <c:crosses val="autoZero"/>
        <c:auto val="1"/>
        <c:lblAlgn val="ctr"/>
        <c:lblOffset val="100"/>
        <c:noMultiLvlLbl val="0"/>
      </c:catAx>
      <c:valAx>
        <c:axId val="228565184"/>
        <c:scaling>
          <c:orientation val="minMax"/>
          <c:min val="-18"/>
        </c:scaling>
        <c:delete val="0"/>
        <c:axPos val="l"/>
        <c:numFmt formatCode="0.0" sourceLinked="1"/>
        <c:majorTickMark val="out"/>
        <c:minorTickMark val="none"/>
        <c:tickLblPos val="nextTo"/>
        <c:crossAx val="2285655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1</xdr:row>
      <xdr:rowOff>4762</xdr:rowOff>
    </xdr:from>
    <xdr:to>
      <xdr:col>19</xdr:col>
      <xdr:colOff>172575</xdr:colOff>
      <xdr:row>14</xdr:row>
      <xdr:rowOff>12262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266700</xdr:colOff>
      <xdr:row>14</xdr:row>
      <xdr:rowOff>166687</xdr:rowOff>
    </xdr:from>
    <xdr:to>
      <xdr:col>25</xdr:col>
      <xdr:colOff>410700</xdr:colOff>
      <xdr:row>27</xdr:row>
      <xdr:rowOff>174187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247650</xdr:colOff>
      <xdr:row>1</xdr:row>
      <xdr:rowOff>33337</xdr:rowOff>
    </xdr:from>
    <xdr:to>
      <xdr:col>25</xdr:col>
      <xdr:colOff>391650</xdr:colOff>
      <xdr:row>14</xdr:row>
      <xdr:rowOff>40837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9526</xdr:colOff>
      <xdr:row>28</xdr:row>
      <xdr:rowOff>71435</xdr:rowOff>
    </xdr:from>
    <xdr:to>
      <xdr:col>19</xdr:col>
      <xdr:colOff>153526</xdr:colOff>
      <xdr:row>41</xdr:row>
      <xdr:rowOff>78935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28573</xdr:colOff>
      <xdr:row>14</xdr:row>
      <xdr:rowOff>142875</xdr:rowOff>
    </xdr:from>
    <xdr:to>
      <xdr:col>19</xdr:col>
      <xdr:colOff>172573</xdr:colOff>
      <xdr:row>27</xdr:row>
      <xdr:rowOff>150375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228600</xdr:colOff>
      <xdr:row>6</xdr:row>
      <xdr:rowOff>33337</xdr:rowOff>
    </xdr:from>
    <xdr:to>
      <xdr:col>22</xdr:col>
      <xdr:colOff>533400</xdr:colOff>
      <xdr:row>20</xdr:row>
      <xdr:rowOff>109537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428625</xdr:colOff>
      <xdr:row>5</xdr:row>
      <xdr:rowOff>166687</xdr:rowOff>
    </xdr:from>
    <xdr:to>
      <xdr:col>24</xdr:col>
      <xdr:colOff>123825</xdr:colOff>
      <xdr:row>20</xdr:row>
      <xdr:rowOff>52387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447675</xdr:colOff>
      <xdr:row>5</xdr:row>
      <xdr:rowOff>52387</xdr:rowOff>
    </xdr:from>
    <xdr:to>
      <xdr:col>23</xdr:col>
      <xdr:colOff>142875</xdr:colOff>
      <xdr:row>19</xdr:row>
      <xdr:rowOff>128587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466725</xdr:colOff>
      <xdr:row>5</xdr:row>
      <xdr:rowOff>100012</xdr:rowOff>
    </xdr:from>
    <xdr:to>
      <xdr:col>23</xdr:col>
      <xdr:colOff>161925</xdr:colOff>
      <xdr:row>19</xdr:row>
      <xdr:rowOff>176212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590550</xdr:colOff>
      <xdr:row>5</xdr:row>
      <xdr:rowOff>128587</xdr:rowOff>
    </xdr:from>
    <xdr:to>
      <xdr:col>23</xdr:col>
      <xdr:colOff>285750</xdr:colOff>
      <xdr:row>20</xdr:row>
      <xdr:rowOff>14287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Soil%20Bin\PM-175-Below_ground_di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nk"/>
      <sheetName val="SW"/>
      <sheetName val="N"/>
      <sheetName val="P"/>
      <sheetName val="W"/>
      <sheetName val="SN"/>
      <sheetName val="Summary"/>
      <sheetName val="Statistica"/>
    </sheetNames>
    <sheetDataSet>
      <sheetData sheetId="0"/>
      <sheetData sheetId="1">
        <row r="1">
          <cell r="O1">
            <v>2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tabSelected="1" workbookViewId="0">
      <selection activeCell="H15" sqref="H15"/>
    </sheetView>
  </sheetViews>
  <sheetFormatPr defaultRowHeight="15" x14ac:dyDescent="0.25"/>
  <cols>
    <col min="1" max="16384" width="9.140625" style="82"/>
  </cols>
  <sheetData>
    <row r="1" spans="1:1" x14ac:dyDescent="0.25">
      <c r="A1" s="82" t="s">
        <v>27</v>
      </c>
    </row>
    <row r="3" spans="1:1" x14ac:dyDescent="0.25">
      <c r="A3" s="82" t="s">
        <v>24</v>
      </c>
    </row>
    <row r="5" spans="1:1" x14ac:dyDescent="0.25">
      <c r="A5" s="82" t="s">
        <v>25</v>
      </c>
    </row>
    <row r="7" spans="1:1" x14ac:dyDescent="0.25">
      <c r="A7" s="82" t="s">
        <v>26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63"/>
  <sheetViews>
    <sheetView workbookViewId="0">
      <selection activeCell="B1" sqref="B1"/>
    </sheetView>
  </sheetViews>
  <sheetFormatPr defaultRowHeight="15" x14ac:dyDescent="0.25"/>
  <cols>
    <col min="1" max="1" width="5.28515625" style="13" bestFit="1" customWidth="1"/>
    <col min="2" max="2" width="10.28515625" style="13" customWidth="1"/>
    <col min="6" max="6" width="9.140625" style="12"/>
    <col min="15" max="15" width="10.5703125" style="48" customWidth="1"/>
  </cols>
  <sheetData>
    <row r="1" spans="1:25" s="23" customFormat="1" x14ac:dyDescent="0.25">
      <c r="A1" s="23" t="s">
        <v>11</v>
      </c>
      <c r="B1" s="22" t="s">
        <v>23</v>
      </c>
      <c r="D1" s="23" t="s">
        <v>15</v>
      </c>
      <c r="F1" s="53"/>
      <c r="O1" s="53"/>
    </row>
    <row r="2" spans="1:25" s="1" customFormat="1" x14ac:dyDescent="0.25">
      <c r="B2" s="2"/>
      <c r="F2" s="3"/>
      <c r="O2" s="24"/>
    </row>
    <row r="3" spans="1:25" s="1" customFormat="1" x14ac:dyDescent="0.25">
      <c r="A3" s="62" t="s">
        <v>1</v>
      </c>
      <c r="B3" s="65" t="s">
        <v>5</v>
      </c>
      <c r="C3" s="76" t="s">
        <v>16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4"/>
      <c r="Q3" s="72"/>
      <c r="R3" s="72"/>
      <c r="S3" s="72"/>
      <c r="T3" s="72"/>
      <c r="U3" s="72"/>
      <c r="V3" s="72"/>
      <c r="W3" s="72"/>
      <c r="X3" s="72"/>
      <c r="Y3" s="72"/>
    </row>
    <row r="4" spans="1:25" s="1" customFormat="1" x14ac:dyDescent="0.25">
      <c r="A4" s="63"/>
      <c r="B4" s="66"/>
      <c r="C4" s="71" t="s">
        <v>2</v>
      </c>
      <c r="D4" s="72"/>
      <c r="E4" s="72"/>
      <c r="F4" s="73"/>
      <c r="G4" s="71" t="s">
        <v>3</v>
      </c>
      <c r="H4" s="72"/>
      <c r="I4" s="72"/>
      <c r="J4" s="73"/>
      <c r="K4" s="71" t="s">
        <v>4</v>
      </c>
      <c r="L4" s="72"/>
      <c r="M4" s="72"/>
      <c r="N4" s="73"/>
      <c r="O4" s="55"/>
      <c r="P4" s="4"/>
      <c r="Q4" s="79"/>
      <c r="R4" s="79"/>
      <c r="S4" s="79"/>
      <c r="T4" s="79"/>
      <c r="U4" s="79"/>
      <c r="V4" s="79"/>
      <c r="W4" s="79"/>
      <c r="X4" s="79"/>
      <c r="Y4" s="79"/>
    </row>
    <row r="5" spans="1:25" s="1" customFormat="1" x14ac:dyDescent="0.25">
      <c r="A5" s="64"/>
      <c r="B5" s="67"/>
      <c r="C5" s="44">
        <v>1</v>
      </c>
      <c r="D5" s="19">
        <v>2</v>
      </c>
      <c r="E5" s="19">
        <v>3</v>
      </c>
      <c r="F5" s="20" t="s">
        <v>17</v>
      </c>
      <c r="G5" s="19">
        <v>4</v>
      </c>
      <c r="H5" s="19">
        <v>5</v>
      </c>
      <c r="I5" s="19">
        <v>6</v>
      </c>
      <c r="J5" s="20" t="s">
        <v>17</v>
      </c>
      <c r="K5" s="21">
        <v>7</v>
      </c>
      <c r="L5" s="21">
        <v>8</v>
      </c>
      <c r="M5" s="21">
        <v>9</v>
      </c>
      <c r="N5" s="20" t="s">
        <v>17</v>
      </c>
      <c r="O5" s="59" t="s">
        <v>19</v>
      </c>
      <c r="P5" s="7"/>
      <c r="Q5" s="8"/>
      <c r="R5" s="8"/>
      <c r="S5" s="8"/>
      <c r="T5" s="8"/>
      <c r="U5" s="8"/>
      <c r="V5" s="8"/>
      <c r="W5" s="10"/>
      <c r="X5" s="10"/>
      <c r="Y5" s="10"/>
    </row>
    <row r="6" spans="1:25" x14ac:dyDescent="0.25">
      <c r="A6" s="4"/>
      <c r="B6" s="4">
        <v>0</v>
      </c>
      <c r="C6" s="45"/>
      <c r="D6" s="1"/>
      <c r="E6" s="1"/>
      <c r="F6" s="6"/>
      <c r="G6" s="1"/>
      <c r="H6" s="1"/>
      <c r="I6" s="1"/>
      <c r="J6" s="14"/>
      <c r="K6" s="1"/>
      <c r="L6" s="1"/>
      <c r="M6" s="1"/>
      <c r="N6" s="14"/>
      <c r="O6" s="56"/>
      <c r="P6" s="4"/>
    </row>
    <row r="7" spans="1:25" x14ac:dyDescent="0.25">
      <c r="A7" s="11">
        <v>1</v>
      </c>
      <c r="B7" s="11">
        <v>2</v>
      </c>
      <c r="C7" s="45">
        <v>0</v>
      </c>
      <c r="D7" s="1">
        <v>0</v>
      </c>
      <c r="E7" s="1">
        <v>0</v>
      </c>
      <c r="F7" s="6">
        <f>AVERAGE(C7:E7)</f>
        <v>0</v>
      </c>
      <c r="G7" s="1">
        <v>0</v>
      </c>
      <c r="H7" s="1">
        <v>0</v>
      </c>
      <c r="I7" s="1">
        <v>0</v>
      </c>
      <c r="J7" s="6">
        <f>AVERAGE(G7:I7)</f>
        <v>0</v>
      </c>
      <c r="K7" s="1">
        <v>0</v>
      </c>
      <c r="L7" s="1">
        <v>0</v>
      </c>
      <c r="M7" s="1">
        <v>0</v>
      </c>
      <c r="N7" s="6">
        <f>AVERAGE(K7:M7)</f>
        <v>0</v>
      </c>
      <c r="O7" s="56">
        <f>AVERAGE(C7:E7,G7:I7,K7:M7)</f>
        <v>0</v>
      </c>
      <c r="P7" s="11"/>
    </row>
    <row r="8" spans="1:25" x14ac:dyDescent="0.25">
      <c r="A8" s="11">
        <v>2</v>
      </c>
      <c r="B8" s="11">
        <v>4</v>
      </c>
      <c r="C8" s="45">
        <v>-0.9</v>
      </c>
      <c r="D8" s="1">
        <v>-0.4</v>
      </c>
      <c r="E8" s="1">
        <v>-0.5</v>
      </c>
      <c r="F8" s="6">
        <f>AVERAGE(C8:E8)</f>
        <v>-0.6</v>
      </c>
      <c r="G8" s="1">
        <v>-0.7</v>
      </c>
      <c r="H8" s="1">
        <v>-0.4</v>
      </c>
      <c r="I8" s="1">
        <v>-0.1</v>
      </c>
      <c r="J8" s="6">
        <f t="shared" ref="J8:J28" si="0">AVERAGE(G8:I8)</f>
        <v>-0.40000000000000008</v>
      </c>
      <c r="K8" s="1">
        <v>-0.6</v>
      </c>
      <c r="L8" s="1">
        <v>-0.6</v>
      </c>
      <c r="M8" s="1">
        <v>-0.5</v>
      </c>
      <c r="N8" s="6">
        <f t="shared" ref="N8:N27" si="1">AVERAGE(K8:M8)</f>
        <v>-0.56666666666666665</v>
      </c>
      <c r="O8" s="56">
        <f t="shared" ref="O8:O27" si="2">AVERAGE(C8:E8,G8:I8,K8:M8)</f>
        <v>-0.52222222222222225</v>
      </c>
      <c r="P8" s="11"/>
    </row>
    <row r="9" spans="1:25" x14ac:dyDescent="0.25">
      <c r="A9" s="11">
        <v>3</v>
      </c>
      <c r="B9" s="11">
        <v>6</v>
      </c>
      <c r="C9" s="45">
        <v>-2.2000000000000002</v>
      </c>
      <c r="D9" s="1">
        <v>-1.4</v>
      </c>
      <c r="E9" s="1">
        <v>-2</v>
      </c>
      <c r="F9" s="6">
        <f t="shared" ref="F9:F28" si="3">AVERAGE(C9:E9)</f>
        <v>-1.8666666666666665</v>
      </c>
      <c r="G9" s="1">
        <v>-2.8</v>
      </c>
      <c r="H9" s="1">
        <v>-1.7</v>
      </c>
      <c r="I9" s="1">
        <v>-1.3</v>
      </c>
      <c r="J9" s="6">
        <f t="shared" si="0"/>
        <v>-1.9333333333333333</v>
      </c>
      <c r="K9" s="1">
        <v>-1.9</v>
      </c>
      <c r="L9" s="1">
        <v>-4.8</v>
      </c>
      <c r="M9" s="1">
        <v>-2.2000000000000002</v>
      </c>
      <c r="N9" s="6">
        <f t="shared" si="1"/>
        <v>-2.9666666666666663</v>
      </c>
      <c r="O9" s="56">
        <f t="shared" si="2"/>
        <v>-2.2555555555555551</v>
      </c>
      <c r="P9" s="11"/>
    </row>
    <row r="10" spans="1:25" x14ac:dyDescent="0.25">
      <c r="A10" s="11">
        <v>4</v>
      </c>
      <c r="B10" s="11">
        <v>8</v>
      </c>
      <c r="C10" s="45">
        <v>-5.6</v>
      </c>
      <c r="D10" s="1">
        <v>-2.6</v>
      </c>
      <c r="E10" s="1">
        <v>-4.3</v>
      </c>
      <c r="F10" s="6">
        <f t="shared" si="3"/>
        <v>-4.166666666666667</v>
      </c>
      <c r="G10" s="1">
        <v>-6.1</v>
      </c>
      <c r="H10" s="1">
        <v>-5.2</v>
      </c>
      <c r="I10" s="1">
        <v>-3.1</v>
      </c>
      <c r="J10" s="6">
        <f t="shared" si="0"/>
        <v>-4.8</v>
      </c>
      <c r="K10" s="1">
        <v>-4.2</v>
      </c>
      <c r="L10" s="1">
        <v>-5.4</v>
      </c>
      <c r="M10" s="1">
        <v>-3.4</v>
      </c>
      <c r="N10" s="6">
        <f t="shared" si="1"/>
        <v>-4.3333333333333339</v>
      </c>
      <c r="O10" s="56">
        <f t="shared" si="2"/>
        <v>-4.4333333333333336</v>
      </c>
      <c r="P10" s="11"/>
    </row>
    <row r="11" spans="1:25" x14ac:dyDescent="0.25">
      <c r="A11" s="11">
        <v>5</v>
      </c>
      <c r="B11" s="11">
        <v>10</v>
      </c>
      <c r="C11" s="45">
        <v>-6</v>
      </c>
      <c r="D11" s="1">
        <v>-5.7</v>
      </c>
      <c r="E11" s="1">
        <v>-6.2</v>
      </c>
      <c r="F11" s="6">
        <f t="shared" si="3"/>
        <v>-5.9666666666666659</v>
      </c>
      <c r="G11" s="1">
        <v>-6.7</v>
      </c>
      <c r="H11" s="1">
        <v>-6.1</v>
      </c>
      <c r="I11" s="1">
        <v>-6</v>
      </c>
      <c r="J11" s="6">
        <f t="shared" si="0"/>
        <v>-6.2666666666666666</v>
      </c>
      <c r="K11" s="1">
        <v>-5.9</v>
      </c>
      <c r="L11" s="1">
        <v>-7.6</v>
      </c>
      <c r="M11" s="1">
        <v>-5.6</v>
      </c>
      <c r="N11" s="6">
        <f t="shared" si="1"/>
        <v>-6.3666666666666671</v>
      </c>
      <c r="O11" s="56">
        <f t="shared" si="2"/>
        <v>-6.1999999999999993</v>
      </c>
      <c r="P11" s="11"/>
    </row>
    <row r="12" spans="1:25" x14ac:dyDescent="0.25">
      <c r="A12" s="11">
        <v>6</v>
      </c>
      <c r="B12" s="4">
        <v>12</v>
      </c>
      <c r="C12" s="45">
        <v>-7.9</v>
      </c>
      <c r="D12" s="1">
        <v>-6.7</v>
      </c>
      <c r="E12" s="1">
        <v>-7.1</v>
      </c>
      <c r="F12" s="6">
        <f t="shared" si="3"/>
        <v>-7.2333333333333343</v>
      </c>
      <c r="G12" s="1">
        <v>-8.4</v>
      </c>
      <c r="H12" s="1">
        <v>-6.9</v>
      </c>
      <c r="I12" s="1">
        <v>-8</v>
      </c>
      <c r="J12" s="6">
        <f t="shared" si="0"/>
        <v>-7.7666666666666666</v>
      </c>
      <c r="K12" s="1">
        <v>-6.5</v>
      </c>
      <c r="L12" s="1">
        <v>-10.1</v>
      </c>
      <c r="M12" s="1">
        <v>-6.5</v>
      </c>
      <c r="N12" s="6">
        <f t="shared" si="1"/>
        <v>-7.7</v>
      </c>
      <c r="O12" s="56">
        <f t="shared" si="2"/>
        <v>-7.5666666666666664</v>
      </c>
      <c r="P12" s="4"/>
    </row>
    <row r="13" spans="1:25" x14ac:dyDescent="0.25">
      <c r="A13" s="11">
        <v>7</v>
      </c>
      <c r="B13" s="11">
        <v>14</v>
      </c>
      <c r="C13" s="45">
        <v>-9.5</v>
      </c>
      <c r="D13" s="1">
        <v>-7.6</v>
      </c>
      <c r="E13" s="1">
        <v>-8.5</v>
      </c>
      <c r="F13" s="6">
        <f t="shared" si="3"/>
        <v>-8.5333333333333332</v>
      </c>
      <c r="G13" s="1">
        <v>-10.5</v>
      </c>
      <c r="H13" s="1">
        <v>-7.8</v>
      </c>
      <c r="I13" s="1">
        <v>-10.1</v>
      </c>
      <c r="J13" s="6">
        <f t="shared" si="0"/>
        <v>-9.4666666666666668</v>
      </c>
      <c r="K13" s="1">
        <v>-7.7</v>
      </c>
      <c r="L13" s="1">
        <v>-12</v>
      </c>
      <c r="M13" s="1">
        <v>-8.8000000000000007</v>
      </c>
      <c r="N13" s="6">
        <f t="shared" si="1"/>
        <v>-9.5</v>
      </c>
      <c r="O13" s="56">
        <f t="shared" si="2"/>
        <v>-9.1666666666666661</v>
      </c>
      <c r="P13" s="11"/>
    </row>
    <row r="14" spans="1:25" x14ac:dyDescent="0.25">
      <c r="A14" s="11">
        <v>8</v>
      </c>
      <c r="B14" s="11">
        <v>16</v>
      </c>
      <c r="C14" s="45">
        <v>-11.9</v>
      </c>
      <c r="D14" s="1">
        <v>-11.4</v>
      </c>
      <c r="E14" s="1">
        <v>-10.1</v>
      </c>
      <c r="F14" s="6">
        <f t="shared" si="3"/>
        <v>-11.133333333333333</v>
      </c>
      <c r="G14" s="1">
        <v>-12.9</v>
      </c>
      <c r="H14" s="1">
        <v>-11.9</v>
      </c>
      <c r="I14" s="1">
        <v>-12</v>
      </c>
      <c r="J14" s="6">
        <f t="shared" si="0"/>
        <v>-12.266666666666666</v>
      </c>
      <c r="K14" s="1">
        <v>-10.1</v>
      </c>
      <c r="L14" s="1">
        <v>-14.4</v>
      </c>
      <c r="M14" s="1">
        <v>-10.1</v>
      </c>
      <c r="N14" s="6">
        <f t="shared" si="1"/>
        <v>-11.533333333333333</v>
      </c>
      <c r="O14" s="56">
        <f t="shared" si="2"/>
        <v>-11.644444444444442</v>
      </c>
      <c r="P14" s="11"/>
    </row>
    <row r="15" spans="1:25" x14ac:dyDescent="0.25">
      <c r="A15" s="11">
        <v>9</v>
      </c>
      <c r="B15" s="11">
        <v>18</v>
      </c>
      <c r="C15" s="45">
        <v>-14.2</v>
      </c>
      <c r="D15" s="1">
        <v>-14.1</v>
      </c>
      <c r="E15" s="1">
        <v>-12</v>
      </c>
      <c r="F15" s="6">
        <f t="shared" si="3"/>
        <v>-13.433333333333332</v>
      </c>
      <c r="G15" s="1">
        <v>-16.7</v>
      </c>
      <c r="H15" s="1">
        <v>-14</v>
      </c>
      <c r="I15" s="1">
        <v>-14.4</v>
      </c>
      <c r="J15" s="6">
        <f t="shared" si="0"/>
        <v>-15.033333333333333</v>
      </c>
      <c r="K15" s="1">
        <v>-11.9</v>
      </c>
      <c r="L15" s="1">
        <v>-16.2</v>
      </c>
      <c r="M15" s="1">
        <v>-12.1</v>
      </c>
      <c r="N15" s="6">
        <f t="shared" si="1"/>
        <v>-13.4</v>
      </c>
      <c r="O15" s="56">
        <f t="shared" si="2"/>
        <v>-13.955555555555556</v>
      </c>
      <c r="P15" s="11"/>
    </row>
    <row r="16" spans="1:25" x14ac:dyDescent="0.25">
      <c r="A16" s="11">
        <v>10</v>
      </c>
      <c r="B16" s="11">
        <v>20</v>
      </c>
      <c r="C16" s="45">
        <v>-15.2</v>
      </c>
      <c r="D16" s="1">
        <v>-15.3</v>
      </c>
      <c r="E16" s="1">
        <v>-15.7</v>
      </c>
      <c r="F16" s="6">
        <f t="shared" si="3"/>
        <v>-15.4</v>
      </c>
      <c r="G16" s="1">
        <v>-16.100000000000001</v>
      </c>
      <c r="H16" s="1">
        <v>-15.9</v>
      </c>
      <c r="I16" s="1">
        <v>-16.600000000000001</v>
      </c>
      <c r="J16" s="6">
        <f t="shared" si="0"/>
        <v>-16.2</v>
      </c>
      <c r="K16" s="1">
        <v>-14.6</v>
      </c>
      <c r="L16" s="1">
        <v>-15.1</v>
      </c>
      <c r="M16" s="1">
        <v>-16.8</v>
      </c>
      <c r="N16" s="6">
        <f t="shared" si="1"/>
        <v>-15.5</v>
      </c>
      <c r="O16" s="56">
        <f t="shared" si="2"/>
        <v>-15.700000000000001</v>
      </c>
      <c r="P16" s="11"/>
    </row>
    <row r="17" spans="1:16" x14ac:dyDescent="0.25">
      <c r="A17" s="11">
        <v>11</v>
      </c>
      <c r="B17" s="11">
        <v>22</v>
      </c>
      <c r="C17" s="45">
        <v>-14.9</v>
      </c>
      <c r="D17" s="1">
        <v>-17.2</v>
      </c>
      <c r="E17" s="1">
        <v>-16.899999999999999</v>
      </c>
      <c r="F17" s="6">
        <f t="shared" si="3"/>
        <v>-16.333333333333332</v>
      </c>
      <c r="G17" s="1">
        <v>-13.2</v>
      </c>
      <c r="H17" s="1">
        <v>-14.6</v>
      </c>
      <c r="I17" s="1">
        <v>-16.3</v>
      </c>
      <c r="J17" s="6">
        <f t="shared" si="0"/>
        <v>-14.699999999999998</v>
      </c>
      <c r="K17" s="1">
        <v>-16.5</v>
      </c>
      <c r="L17" s="1">
        <v>-12.6</v>
      </c>
      <c r="M17" s="1">
        <v>-15.9</v>
      </c>
      <c r="N17" s="6">
        <f t="shared" si="1"/>
        <v>-15</v>
      </c>
      <c r="O17" s="56">
        <f t="shared" si="2"/>
        <v>-15.344444444444443</v>
      </c>
      <c r="P17" s="11"/>
    </row>
    <row r="18" spans="1:16" x14ac:dyDescent="0.25">
      <c r="A18" s="11">
        <v>12</v>
      </c>
      <c r="B18" s="4">
        <v>24</v>
      </c>
      <c r="C18" s="45">
        <v>-14.3</v>
      </c>
      <c r="D18" s="1">
        <v>-15.4</v>
      </c>
      <c r="E18" s="1">
        <v>-14.7</v>
      </c>
      <c r="F18" s="6">
        <f t="shared" si="3"/>
        <v>-14.800000000000002</v>
      </c>
      <c r="G18" s="1">
        <v>-11.4</v>
      </c>
      <c r="H18" s="1">
        <v>-12</v>
      </c>
      <c r="I18" s="1">
        <v>-14.2</v>
      </c>
      <c r="J18" s="6">
        <f t="shared" si="0"/>
        <v>-12.533333333333331</v>
      </c>
      <c r="K18" s="1">
        <v>-14</v>
      </c>
      <c r="L18" s="1">
        <v>-7.7</v>
      </c>
      <c r="M18" s="1">
        <v>-13.6</v>
      </c>
      <c r="N18" s="6">
        <f t="shared" si="1"/>
        <v>-11.766666666666666</v>
      </c>
      <c r="O18" s="56">
        <f t="shared" si="2"/>
        <v>-13.033333333333335</v>
      </c>
      <c r="P18" s="4"/>
    </row>
    <row r="19" spans="1:16" x14ac:dyDescent="0.25">
      <c r="A19" s="11">
        <v>13</v>
      </c>
      <c r="B19" s="11">
        <v>26</v>
      </c>
      <c r="C19" s="45">
        <v>-11.6</v>
      </c>
      <c r="D19" s="1">
        <v>-13.8</v>
      </c>
      <c r="E19" s="1">
        <v>-12.2</v>
      </c>
      <c r="F19" s="6">
        <f t="shared" si="3"/>
        <v>-12.533333333333331</v>
      </c>
      <c r="G19" s="1">
        <v>-10.6</v>
      </c>
      <c r="H19" s="1">
        <v>-10.8</v>
      </c>
      <c r="I19" s="1">
        <v>-12.2</v>
      </c>
      <c r="J19" s="6">
        <f t="shared" si="0"/>
        <v>-11.199999999999998</v>
      </c>
      <c r="K19" s="1">
        <v>-11.8</v>
      </c>
      <c r="L19" s="1">
        <v>-6.3</v>
      </c>
      <c r="M19" s="1">
        <v>-12.2</v>
      </c>
      <c r="N19" s="6">
        <f t="shared" si="1"/>
        <v>-10.1</v>
      </c>
      <c r="O19" s="56">
        <f t="shared" si="2"/>
        <v>-11.277777777777779</v>
      </c>
      <c r="P19" s="11"/>
    </row>
    <row r="20" spans="1:16" x14ac:dyDescent="0.25">
      <c r="A20" s="11">
        <v>14</v>
      </c>
      <c r="B20" s="11">
        <v>28</v>
      </c>
      <c r="C20" s="45">
        <v>-9.1999999999999993</v>
      </c>
      <c r="D20" s="1">
        <v>-10.6</v>
      </c>
      <c r="E20" s="1">
        <v>-9.9</v>
      </c>
      <c r="F20" s="6">
        <f t="shared" si="3"/>
        <v>-9.8999999999999986</v>
      </c>
      <c r="G20" s="1">
        <v>-9.4</v>
      </c>
      <c r="H20" s="1">
        <v>-9.1999999999999993</v>
      </c>
      <c r="I20" s="1">
        <v>-8.4</v>
      </c>
      <c r="J20" s="6">
        <f t="shared" si="0"/>
        <v>-9</v>
      </c>
      <c r="K20" s="1">
        <v>-9.9</v>
      </c>
      <c r="L20" s="1">
        <v>-4.8</v>
      </c>
      <c r="M20" s="1">
        <v>-10.9</v>
      </c>
      <c r="N20" s="6">
        <f t="shared" si="1"/>
        <v>-8.5333333333333332</v>
      </c>
      <c r="O20" s="56">
        <f t="shared" si="2"/>
        <v>-9.1444444444444439</v>
      </c>
      <c r="P20" s="11"/>
    </row>
    <row r="21" spans="1:16" x14ac:dyDescent="0.25">
      <c r="A21" s="11">
        <v>15</v>
      </c>
      <c r="B21" s="11">
        <v>30</v>
      </c>
      <c r="C21" s="45">
        <v>-7.3</v>
      </c>
      <c r="D21" s="1">
        <v>-7.2</v>
      </c>
      <c r="E21" s="1">
        <v>-7.3</v>
      </c>
      <c r="F21" s="6">
        <f t="shared" si="3"/>
        <v>-7.2666666666666666</v>
      </c>
      <c r="G21" s="1">
        <v>-7.2</v>
      </c>
      <c r="H21" s="1">
        <v>-7.3</v>
      </c>
      <c r="I21" s="1">
        <v>-6.2</v>
      </c>
      <c r="J21" s="6">
        <f t="shared" si="0"/>
        <v>-6.8999999999999995</v>
      </c>
      <c r="K21" s="1">
        <v>-8.1999999999999993</v>
      </c>
      <c r="L21" s="1">
        <v>-3.6</v>
      </c>
      <c r="M21" s="1">
        <v>-9.6999999999999993</v>
      </c>
      <c r="N21" s="6">
        <f t="shared" si="1"/>
        <v>-7.166666666666667</v>
      </c>
      <c r="O21" s="56">
        <f t="shared" si="2"/>
        <v>-7.1111111111111107</v>
      </c>
      <c r="P21" s="11"/>
    </row>
    <row r="22" spans="1:16" x14ac:dyDescent="0.25">
      <c r="A22" s="11">
        <v>16</v>
      </c>
      <c r="B22" s="11">
        <v>32</v>
      </c>
      <c r="C22" s="45">
        <v>-6</v>
      </c>
      <c r="D22" s="1">
        <v>-6.1</v>
      </c>
      <c r="E22" s="1">
        <v>-5.9</v>
      </c>
      <c r="F22" s="6">
        <f t="shared" si="3"/>
        <v>-6</v>
      </c>
      <c r="G22" s="1">
        <v>-6.3</v>
      </c>
      <c r="H22" s="1">
        <v>-5.9</v>
      </c>
      <c r="I22" s="1">
        <v>-5.9</v>
      </c>
      <c r="J22" s="6">
        <f t="shared" si="0"/>
        <v>-6.0333333333333341</v>
      </c>
      <c r="K22" s="1">
        <v>-6.7</v>
      </c>
      <c r="L22" s="1">
        <v>-5.3</v>
      </c>
      <c r="M22" s="1">
        <v>-8.5</v>
      </c>
      <c r="N22" s="6">
        <f t="shared" si="1"/>
        <v>-6.833333333333333</v>
      </c>
      <c r="O22" s="56">
        <f t="shared" si="2"/>
        <v>-6.2888888888888888</v>
      </c>
      <c r="P22" s="11"/>
    </row>
    <row r="23" spans="1:16" x14ac:dyDescent="0.25">
      <c r="A23" s="11">
        <v>17</v>
      </c>
      <c r="B23" s="11">
        <v>34</v>
      </c>
      <c r="C23" s="45">
        <v>-5.7</v>
      </c>
      <c r="D23" s="1">
        <v>-5.9</v>
      </c>
      <c r="E23" s="1">
        <v>-5.5</v>
      </c>
      <c r="F23" s="6">
        <f t="shared" si="3"/>
        <v>-5.7</v>
      </c>
      <c r="G23" s="1">
        <v>-5.0999999999999996</v>
      </c>
      <c r="H23" s="1">
        <v>-5.6</v>
      </c>
      <c r="I23" s="1">
        <v>-5.5</v>
      </c>
      <c r="J23" s="6">
        <f t="shared" si="0"/>
        <v>-5.3999999999999995</v>
      </c>
      <c r="K23" s="1">
        <v>-6.1</v>
      </c>
      <c r="L23" s="1">
        <v>-4.2</v>
      </c>
      <c r="M23" s="1">
        <v>-6.6</v>
      </c>
      <c r="N23" s="6">
        <f t="shared" si="1"/>
        <v>-5.6333333333333329</v>
      </c>
      <c r="O23" s="56">
        <f t="shared" si="2"/>
        <v>-5.5777777777777793</v>
      </c>
      <c r="P23" s="11"/>
    </row>
    <row r="24" spans="1:16" x14ac:dyDescent="0.25">
      <c r="A24" s="11">
        <v>18</v>
      </c>
      <c r="B24" s="4">
        <v>36</v>
      </c>
      <c r="C24" s="45">
        <v>-3.3</v>
      </c>
      <c r="D24" s="1">
        <v>-5.5</v>
      </c>
      <c r="E24" s="1">
        <v>-4.5999999999999996</v>
      </c>
      <c r="F24" s="6">
        <f t="shared" si="3"/>
        <v>-4.4666666666666668</v>
      </c>
      <c r="G24" s="1">
        <v>-1.7</v>
      </c>
      <c r="H24" s="1">
        <v>-3</v>
      </c>
      <c r="I24" s="1">
        <v>-5.0999999999999996</v>
      </c>
      <c r="J24" s="6">
        <f t="shared" si="0"/>
        <v>-3.2666666666666671</v>
      </c>
      <c r="K24" s="1">
        <v>-5.2</v>
      </c>
      <c r="L24" s="1">
        <v>-2.1</v>
      </c>
      <c r="M24" s="1">
        <v>-4.4000000000000004</v>
      </c>
      <c r="N24" s="6">
        <f t="shared" si="1"/>
        <v>-3.9000000000000004</v>
      </c>
      <c r="O24" s="56">
        <f t="shared" si="2"/>
        <v>-3.8777777777777782</v>
      </c>
      <c r="P24" s="4"/>
    </row>
    <row r="25" spans="1:16" x14ac:dyDescent="0.25">
      <c r="A25" s="11">
        <v>19</v>
      </c>
      <c r="B25" s="11">
        <v>38</v>
      </c>
      <c r="C25" s="45">
        <v>-1.1000000000000001</v>
      </c>
      <c r="D25" s="1">
        <v>-2.9</v>
      </c>
      <c r="E25" s="1">
        <v>-2.5</v>
      </c>
      <c r="F25" s="6">
        <f t="shared" si="3"/>
        <v>-2.1666666666666665</v>
      </c>
      <c r="G25" s="1">
        <v>-0.2</v>
      </c>
      <c r="H25" s="1">
        <v>-0.5</v>
      </c>
      <c r="I25" s="1">
        <v>-3.5</v>
      </c>
      <c r="J25" s="6">
        <f t="shared" si="0"/>
        <v>-1.4000000000000001</v>
      </c>
      <c r="K25" s="1">
        <v>-3.5</v>
      </c>
      <c r="L25" s="1">
        <v>0</v>
      </c>
      <c r="M25" s="1">
        <v>-1.7</v>
      </c>
      <c r="N25" s="6">
        <f t="shared" si="1"/>
        <v>-1.7333333333333334</v>
      </c>
      <c r="O25" s="56">
        <f t="shared" si="2"/>
        <v>-1.7666666666666666</v>
      </c>
      <c r="P25" s="11"/>
    </row>
    <row r="26" spans="1:16" x14ac:dyDescent="0.25">
      <c r="A26" s="11">
        <v>20</v>
      </c>
      <c r="B26" s="11">
        <v>40</v>
      </c>
      <c r="C26" s="45">
        <v>-0.4</v>
      </c>
      <c r="D26" s="1">
        <v>-1.4</v>
      </c>
      <c r="E26" s="1">
        <v>-1.1000000000000001</v>
      </c>
      <c r="F26" s="6">
        <f t="shared" si="3"/>
        <v>-0.96666666666666667</v>
      </c>
      <c r="G26" s="1">
        <v>0</v>
      </c>
      <c r="H26" s="1">
        <v>0</v>
      </c>
      <c r="I26" s="1">
        <v>-1.9</v>
      </c>
      <c r="J26" s="6">
        <f t="shared" si="0"/>
        <v>-0.6333333333333333</v>
      </c>
      <c r="K26" s="1">
        <v>-1.8</v>
      </c>
      <c r="L26" s="1">
        <v>0</v>
      </c>
      <c r="M26" s="1">
        <v>-0.6</v>
      </c>
      <c r="N26" s="6">
        <f t="shared" si="1"/>
        <v>-0.79999999999999993</v>
      </c>
      <c r="O26" s="56">
        <f t="shared" si="2"/>
        <v>-0.79999999999999993</v>
      </c>
      <c r="P26" s="11"/>
    </row>
    <row r="27" spans="1:16" x14ac:dyDescent="0.25">
      <c r="A27" s="11">
        <v>21</v>
      </c>
      <c r="B27" s="11">
        <v>42</v>
      </c>
      <c r="C27" s="45">
        <v>0</v>
      </c>
      <c r="D27" s="1">
        <v>-0.3</v>
      </c>
      <c r="E27" s="1">
        <v>-0.3</v>
      </c>
      <c r="F27" s="6">
        <f t="shared" si="3"/>
        <v>-0.19999999999999998</v>
      </c>
      <c r="G27" s="1">
        <v>0</v>
      </c>
      <c r="H27" s="1">
        <v>0</v>
      </c>
      <c r="I27" s="1">
        <v>-0.8</v>
      </c>
      <c r="J27" s="6">
        <f t="shared" si="0"/>
        <v>-0.26666666666666666</v>
      </c>
      <c r="K27" s="1">
        <v>0</v>
      </c>
      <c r="L27" s="1">
        <v>0</v>
      </c>
      <c r="M27" s="1">
        <v>0</v>
      </c>
      <c r="N27" s="6">
        <f t="shared" si="1"/>
        <v>0</v>
      </c>
      <c r="O27" s="56">
        <f t="shared" si="2"/>
        <v>-0.15555555555555556</v>
      </c>
      <c r="P27" s="11"/>
    </row>
    <row r="28" spans="1:16" x14ac:dyDescent="0.25">
      <c r="A28" s="11">
        <v>22</v>
      </c>
      <c r="B28" s="11">
        <v>44</v>
      </c>
      <c r="C28" s="45">
        <v>0</v>
      </c>
      <c r="D28" s="1">
        <v>0</v>
      </c>
      <c r="E28" s="1">
        <v>0</v>
      </c>
      <c r="F28" s="6">
        <f t="shared" si="3"/>
        <v>0</v>
      </c>
      <c r="G28" s="1">
        <v>0</v>
      </c>
      <c r="H28" s="1">
        <v>0</v>
      </c>
      <c r="I28" s="1">
        <v>0</v>
      </c>
      <c r="J28" s="6">
        <f t="shared" si="0"/>
        <v>0</v>
      </c>
      <c r="K28" s="1">
        <v>0</v>
      </c>
      <c r="L28" s="1">
        <v>0</v>
      </c>
      <c r="M28" s="1">
        <v>0</v>
      </c>
      <c r="N28" s="14"/>
      <c r="O28" s="56">
        <f>AVERAGE(C28:E28,G28:I28,K28:M28)</f>
        <v>0</v>
      </c>
      <c r="P28" s="11"/>
    </row>
    <row r="29" spans="1:16" x14ac:dyDescent="0.25">
      <c r="A29" s="11">
        <v>23</v>
      </c>
      <c r="B29" s="11">
        <v>46</v>
      </c>
      <c r="C29" s="45">
        <v>0</v>
      </c>
      <c r="D29" s="1">
        <v>0</v>
      </c>
      <c r="E29" s="1">
        <v>0</v>
      </c>
      <c r="F29" s="6"/>
      <c r="G29" s="1">
        <v>0</v>
      </c>
      <c r="H29" s="1">
        <v>0</v>
      </c>
      <c r="I29" s="1">
        <v>0</v>
      </c>
      <c r="J29" s="14"/>
      <c r="K29" s="1">
        <v>0</v>
      </c>
      <c r="L29" s="1">
        <v>0</v>
      </c>
      <c r="M29" s="1">
        <v>0</v>
      </c>
      <c r="N29" s="14"/>
      <c r="O29" s="56"/>
      <c r="P29" s="11">
        <f>COUNT(O7:O28)</f>
        <v>22</v>
      </c>
    </row>
    <row r="30" spans="1:16" x14ac:dyDescent="0.25">
      <c r="A30" s="11">
        <v>24</v>
      </c>
      <c r="B30" s="4">
        <v>48</v>
      </c>
      <c r="C30" s="45">
        <v>0</v>
      </c>
      <c r="D30" s="1">
        <v>0</v>
      </c>
      <c r="E30" s="1">
        <v>0</v>
      </c>
      <c r="F30" s="6"/>
      <c r="G30" s="1">
        <v>0</v>
      </c>
      <c r="H30" s="1">
        <v>0</v>
      </c>
      <c r="I30" s="1">
        <v>0</v>
      </c>
      <c r="J30" s="14"/>
      <c r="K30" s="1">
        <v>0</v>
      </c>
      <c r="L30" s="1">
        <v>0</v>
      </c>
      <c r="M30" s="1">
        <v>0</v>
      </c>
      <c r="N30" s="14"/>
      <c r="O30" s="56"/>
      <c r="P30" s="4"/>
    </row>
    <row r="31" spans="1:16" x14ac:dyDescent="0.25">
      <c r="A31" s="11">
        <v>25</v>
      </c>
      <c r="B31" s="11">
        <v>50</v>
      </c>
      <c r="C31" s="45">
        <v>0</v>
      </c>
      <c r="D31" s="1">
        <v>0</v>
      </c>
      <c r="E31" s="1">
        <v>0</v>
      </c>
      <c r="F31" s="6"/>
      <c r="G31" s="1">
        <v>0</v>
      </c>
      <c r="H31" s="1">
        <v>0</v>
      </c>
      <c r="I31" s="1">
        <v>0</v>
      </c>
      <c r="J31" s="14"/>
      <c r="K31" s="1">
        <v>0</v>
      </c>
      <c r="L31" s="1">
        <v>0</v>
      </c>
      <c r="M31" s="1">
        <v>0</v>
      </c>
      <c r="N31" s="14"/>
      <c r="O31" s="56"/>
      <c r="P31" s="11"/>
    </row>
    <row r="32" spans="1:16" x14ac:dyDescent="0.25">
      <c r="A32" s="11">
        <v>26</v>
      </c>
      <c r="B32" s="11">
        <v>52</v>
      </c>
      <c r="C32" s="45">
        <v>0</v>
      </c>
      <c r="D32" s="1">
        <v>0</v>
      </c>
      <c r="E32" s="1">
        <v>0</v>
      </c>
      <c r="F32" s="6"/>
      <c r="G32" s="1">
        <v>0</v>
      </c>
      <c r="H32" s="1">
        <v>0</v>
      </c>
      <c r="I32" s="1">
        <v>0</v>
      </c>
      <c r="J32" s="14"/>
      <c r="K32" s="1">
        <v>0</v>
      </c>
      <c r="L32" s="1">
        <v>0</v>
      </c>
      <c r="M32" s="1">
        <v>0</v>
      </c>
      <c r="N32" s="14"/>
      <c r="O32" s="56"/>
      <c r="P32" s="11"/>
    </row>
    <row r="33" spans="1:16" x14ac:dyDescent="0.25">
      <c r="A33" s="11">
        <v>27</v>
      </c>
      <c r="B33" s="11">
        <v>54</v>
      </c>
      <c r="C33" s="45">
        <v>0</v>
      </c>
      <c r="D33" s="1">
        <v>0</v>
      </c>
      <c r="E33" s="1">
        <v>0</v>
      </c>
      <c r="F33" s="6"/>
      <c r="G33" s="1">
        <v>0</v>
      </c>
      <c r="H33" s="1">
        <v>0</v>
      </c>
      <c r="I33" s="1">
        <v>0</v>
      </c>
      <c r="J33" s="14"/>
      <c r="K33" s="1">
        <v>0</v>
      </c>
      <c r="L33" s="1">
        <v>0</v>
      </c>
      <c r="M33" s="1">
        <v>0</v>
      </c>
      <c r="N33" s="14"/>
      <c r="O33" s="56"/>
      <c r="P33" s="11"/>
    </row>
    <row r="34" spans="1:16" x14ac:dyDescent="0.25">
      <c r="A34" s="11">
        <v>28</v>
      </c>
      <c r="B34" s="11">
        <v>56</v>
      </c>
      <c r="C34" s="45">
        <v>0</v>
      </c>
      <c r="D34" s="1">
        <v>0</v>
      </c>
      <c r="E34" s="1">
        <v>0</v>
      </c>
      <c r="F34" s="6"/>
      <c r="G34" s="1">
        <v>0</v>
      </c>
      <c r="H34" s="1">
        <v>0</v>
      </c>
      <c r="I34" s="1">
        <v>0</v>
      </c>
      <c r="J34" s="14"/>
      <c r="K34" s="1">
        <v>0</v>
      </c>
      <c r="L34" s="1">
        <v>0</v>
      </c>
      <c r="M34" s="1">
        <v>0</v>
      </c>
      <c r="N34" s="14"/>
      <c r="O34" s="56"/>
      <c r="P34" s="11"/>
    </row>
    <row r="35" spans="1:16" x14ac:dyDescent="0.25">
      <c r="A35" s="11">
        <v>29</v>
      </c>
      <c r="B35" s="11">
        <v>58</v>
      </c>
      <c r="C35" s="45">
        <v>0</v>
      </c>
      <c r="D35" s="1">
        <v>0</v>
      </c>
      <c r="E35" s="1">
        <v>0</v>
      </c>
      <c r="F35" s="6"/>
      <c r="G35" s="1">
        <v>0</v>
      </c>
      <c r="H35" s="1">
        <v>0</v>
      </c>
      <c r="I35" s="1">
        <v>0</v>
      </c>
      <c r="J35" s="14"/>
      <c r="K35" s="1">
        <v>0</v>
      </c>
      <c r="L35" s="1">
        <v>0</v>
      </c>
      <c r="M35" s="1">
        <v>0</v>
      </c>
      <c r="N35" s="14"/>
      <c r="O35" s="56"/>
      <c r="P35" s="11"/>
    </row>
    <row r="36" spans="1:16" x14ac:dyDescent="0.25">
      <c r="A36" s="11">
        <v>30</v>
      </c>
      <c r="B36" s="4">
        <v>60</v>
      </c>
      <c r="C36" s="45">
        <v>0</v>
      </c>
      <c r="D36" s="1">
        <v>0</v>
      </c>
      <c r="E36" s="1">
        <v>0</v>
      </c>
      <c r="F36" s="6"/>
      <c r="G36" s="1">
        <v>0</v>
      </c>
      <c r="H36" s="1">
        <v>0</v>
      </c>
      <c r="I36" s="1">
        <v>0</v>
      </c>
      <c r="J36" s="14"/>
      <c r="K36" s="1">
        <v>0</v>
      </c>
      <c r="L36" s="1">
        <v>0</v>
      </c>
      <c r="M36" s="1">
        <v>0</v>
      </c>
      <c r="N36" s="14"/>
      <c r="O36" s="56"/>
      <c r="P36" s="4"/>
    </row>
    <row r="37" spans="1:16" x14ac:dyDescent="0.25">
      <c r="A37" s="11">
        <v>31</v>
      </c>
      <c r="B37" s="11">
        <v>62</v>
      </c>
      <c r="C37" s="45">
        <v>0</v>
      </c>
      <c r="D37" s="1">
        <v>0</v>
      </c>
      <c r="E37" s="1">
        <v>0</v>
      </c>
      <c r="F37" s="6"/>
      <c r="G37" s="1">
        <v>0</v>
      </c>
      <c r="H37" s="1">
        <v>0</v>
      </c>
      <c r="I37" s="1">
        <v>0</v>
      </c>
      <c r="J37" s="14"/>
      <c r="K37" s="1">
        <v>0</v>
      </c>
      <c r="L37" s="1">
        <v>0</v>
      </c>
      <c r="M37" s="1">
        <v>0</v>
      </c>
      <c r="N37" s="14"/>
      <c r="O37" s="56"/>
      <c r="P37" s="11"/>
    </row>
    <row r="38" spans="1:16" x14ac:dyDescent="0.25">
      <c r="A38" s="11">
        <v>32</v>
      </c>
      <c r="B38" s="11">
        <v>64</v>
      </c>
      <c r="C38" s="45">
        <v>0</v>
      </c>
      <c r="D38" s="1">
        <v>0</v>
      </c>
      <c r="E38" s="1">
        <v>0</v>
      </c>
      <c r="F38" s="6"/>
      <c r="G38" s="1">
        <v>0</v>
      </c>
      <c r="H38" s="1">
        <v>0</v>
      </c>
      <c r="I38" s="1">
        <v>0</v>
      </c>
      <c r="J38" s="14"/>
      <c r="K38" s="1">
        <v>0</v>
      </c>
      <c r="L38" s="1">
        <v>0</v>
      </c>
      <c r="M38" s="1">
        <v>0</v>
      </c>
      <c r="N38" s="14"/>
      <c r="O38" s="56"/>
      <c r="P38" s="11"/>
    </row>
    <row r="39" spans="1:16" x14ac:dyDescent="0.25">
      <c r="A39" s="11">
        <v>33</v>
      </c>
      <c r="B39" s="11">
        <v>66</v>
      </c>
      <c r="C39" s="45">
        <v>0</v>
      </c>
      <c r="D39" s="1">
        <v>0</v>
      </c>
      <c r="E39" s="1">
        <v>0</v>
      </c>
      <c r="F39" s="6"/>
      <c r="G39" s="1">
        <v>0</v>
      </c>
      <c r="H39" s="1">
        <v>0</v>
      </c>
      <c r="I39" s="1">
        <v>0</v>
      </c>
      <c r="J39" s="14"/>
      <c r="K39" s="1">
        <v>0</v>
      </c>
      <c r="L39" s="1">
        <v>0</v>
      </c>
      <c r="M39" s="1">
        <v>0</v>
      </c>
      <c r="N39" s="14"/>
      <c r="O39" s="56"/>
      <c r="P39" s="11"/>
    </row>
    <row r="40" spans="1:16" x14ac:dyDescent="0.25">
      <c r="A40" s="11">
        <v>34</v>
      </c>
      <c r="B40" s="11">
        <v>68</v>
      </c>
      <c r="C40" s="45">
        <v>0</v>
      </c>
      <c r="D40" s="1">
        <v>0</v>
      </c>
      <c r="E40" s="1">
        <v>0</v>
      </c>
      <c r="F40" s="6"/>
      <c r="G40" s="1">
        <v>0</v>
      </c>
      <c r="H40" s="1">
        <v>0</v>
      </c>
      <c r="I40" s="1">
        <v>0</v>
      </c>
      <c r="J40" s="14"/>
      <c r="K40" s="1">
        <v>0</v>
      </c>
      <c r="L40" s="1">
        <v>0</v>
      </c>
      <c r="M40" s="1">
        <v>0</v>
      </c>
      <c r="N40" s="14"/>
      <c r="O40" s="56"/>
      <c r="P40" s="11"/>
    </row>
    <row r="41" spans="1:16" x14ac:dyDescent="0.25">
      <c r="A41" s="11">
        <v>35</v>
      </c>
      <c r="B41" s="11">
        <v>70</v>
      </c>
      <c r="C41" s="45">
        <v>0</v>
      </c>
      <c r="D41" s="1">
        <v>0</v>
      </c>
      <c r="E41" s="1">
        <v>0</v>
      </c>
      <c r="F41" s="6"/>
      <c r="G41" s="1">
        <v>0</v>
      </c>
      <c r="H41" s="1">
        <v>0</v>
      </c>
      <c r="I41" s="1">
        <v>0</v>
      </c>
      <c r="J41" s="14"/>
      <c r="K41" s="1">
        <v>0</v>
      </c>
      <c r="L41" s="1">
        <v>0</v>
      </c>
      <c r="M41" s="1">
        <v>0</v>
      </c>
      <c r="N41" s="14"/>
      <c r="O41" s="56"/>
      <c r="P41" s="11"/>
    </row>
    <row r="42" spans="1:16" x14ac:dyDescent="0.25">
      <c r="A42" s="11">
        <v>36</v>
      </c>
      <c r="B42" s="4">
        <v>72</v>
      </c>
      <c r="C42" s="45"/>
      <c r="D42" s="1">
        <v>0</v>
      </c>
      <c r="E42" s="1"/>
      <c r="F42" s="6"/>
      <c r="G42" s="1">
        <v>0</v>
      </c>
      <c r="H42" s="1"/>
      <c r="I42" s="1">
        <v>0</v>
      </c>
      <c r="J42" s="14"/>
      <c r="K42" s="1"/>
      <c r="L42" s="1"/>
      <c r="M42" s="1">
        <v>0</v>
      </c>
      <c r="N42" s="14"/>
      <c r="O42" s="56"/>
      <c r="P42" s="4"/>
    </row>
    <row r="43" spans="1:16" x14ac:dyDescent="0.25">
      <c r="A43" s="11">
        <v>37</v>
      </c>
      <c r="B43" s="11">
        <v>74</v>
      </c>
      <c r="C43" s="45">
        <f>COUNTIF(C7:C41,"&lt;0")</f>
        <v>19</v>
      </c>
      <c r="D43" s="1">
        <v>0</v>
      </c>
      <c r="E43" s="1">
        <f>COUNTIF(E7:E41,"&lt;0")</f>
        <v>20</v>
      </c>
      <c r="F43" s="6"/>
      <c r="G43" s="1">
        <v>0</v>
      </c>
      <c r="H43" s="1">
        <f>COUNTIF(H7:H41,"&lt;0")</f>
        <v>18</v>
      </c>
      <c r="I43" s="1">
        <v>0</v>
      </c>
      <c r="J43" s="14"/>
      <c r="K43" s="1">
        <f>COUNTIF(K7:K41,"&lt;0")</f>
        <v>19</v>
      </c>
      <c r="L43" s="1">
        <f>COUNTIF(L7:L41,"&lt;0")</f>
        <v>17</v>
      </c>
      <c r="M43" s="1"/>
      <c r="N43" s="14"/>
      <c r="O43" s="56"/>
      <c r="P43" s="11"/>
    </row>
    <row r="44" spans="1:16" x14ac:dyDescent="0.25">
      <c r="A44" s="11">
        <v>38</v>
      </c>
      <c r="B44" s="11">
        <v>76</v>
      </c>
      <c r="C44" s="45">
        <f>(C43*2)-2</f>
        <v>36</v>
      </c>
      <c r="D44" s="1">
        <v>0</v>
      </c>
      <c r="E44" s="1">
        <f t="shared" ref="D44:M47" si="4">(E43*2)-2</f>
        <v>38</v>
      </c>
      <c r="F44" s="6"/>
      <c r="G44" s="1"/>
      <c r="H44" s="1">
        <f t="shared" si="4"/>
        <v>34</v>
      </c>
      <c r="I44" s="1">
        <v>0</v>
      </c>
      <c r="J44" s="14"/>
      <c r="K44" s="1">
        <f t="shared" si="4"/>
        <v>36</v>
      </c>
      <c r="L44" s="1">
        <f t="shared" si="4"/>
        <v>32</v>
      </c>
      <c r="M44" s="1">
        <f>COUNTIF(M7:M42,"&lt;0")</f>
        <v>19</v>
      </c>
      <c r="N44" s="14"/>
      <c r="O44" s="56"/>
      <c r="P44" s="11"/>
    </row>
    <row r="45" spans="1:16" x14ac:dyDescent="0.25">
      <c r="A45" s="11">
        <v>39</v>
      </c>
      <c r="B45" s="11">
        <v>78</v>
      </c>
      <c r="C45" s="45"/>
      <c r="D45" s="1"/>
      <c r="E45" s="1"/>
      <c r="F45" s="6"/>
      <c r="G45" s="1">
        <f>COUNTIF(G7:G43,"&lt;0")</f>
        <v>18</v>
      </c>
      <c r="H45" s="1"/>
      <c r="I45" s="1"/>
      <c r="J45" s="14"/>
      <c r="K45" s="1"/>
      <c r="L45" s="1"/>
      <c r="M45" s="1">
        <f t="shared" si="4"/>
        <v>36</v>
      </c>
      <c r="N45" s="14"/>
      <c r="O45" s="56"/>
      <c r="P45" s="11"/>
    </row>
    <row r="46" spans="1:16" x14ac:dyDescent="0.25">
      <c r="A46" s="11">
        <v>40</v>
      </c>
      <c r="B46" s="11">
        <v>80</v>
      </c>
      <c r="C46" s="45">
        <f>AVERAGE(C47:M47)</f>
        <v>38</v>
      </c>
      <c r="D46" s="1">
        <f>COUNTIF(D7:D44,"&lt;0")</f>
        <v>20</v>
      </c>
      <c r="E46" s="1"/>
      <c r="F46" s="6"/>
      <c r="G46" s="1">
        <f t="shared" si="4"/>
        <v>34</v>
      </c>
      <c r="H46" s="1"/>
      <c r="I46" s="1">
        <f>COUNTIF(I7:I44,"&lt;0")</f>
        <v>20</v>
      </c>
      <c r="J46" s="14"/>
      <c r="K46" s="1"/>
      <c r="L46" s="1"/>
      <c r="M46" s="1"/>
      <c r="N46" s="14"/>
      <c r="O46" s="56"/>
      <c r="P46" s="11"/>
    </row>
    <row r="47" spans="1:16" x14ac:dyDescent="0.25">
      <c r="A47" s="11">
        <v>41</v>
      </c>
      <c r="B47" s="11">
        <v>82</v>
      </c>
      <c r="C47" s="45"/>
      <c r="D47" s="1">
        <f t="shared" si="4"/>
        <v>38</v>
      </c>
      <c r="E47" s="1"/>
      <c r="F47" s="6"/>
      <c r="G47" s="1"/>
      <c r="H47" s="1"/>
      <c r="I47" s="1">
        <f t="shared" si="4"/>
        <v>38</v>
      </c>
      <c r="J47" s="14"/>
      <c r="K47" s="1"/>
      <c r="L47" s="1"/>
      <c r="M47" s="1"/>
      <c r="N47" s="14"/>
      <c r="O47" s="56"/>
      <c r="P47" s="11"/>
    </row>
    <row r="48" spans="1:16" x14ac:dyDescent="0.25">
      <c r="A48" s="11">
        <v>42</v>
      </c>
      <c r="B48" s="4">
        <v>84</v>
      </c>
      <c r="C48" s="45"/>
      <c r="D48" s="1"/>
      <c r="E48" s="1"/>
      <c r="F48" s="6"/>
      <c r="G48" s="1"/>
      <c r="H48" s="1"/>
      <c r="I48" s="1"/>
      <c r="J48" s="14"/>
      <c r="K48" s="1"/>
      <c r="L48" s="1"/>
      <c r="M48" s="1"/>
      <c r="N48" s="14"/>
      <c r="O48" s="56"/>
      <c r="P48" s="4"/>
    </row>
    <row r="49" spans="1:20" x14ac:dyDescent="0.25">
      <c r="A49" s="11">
        <v>43</v>
      </c>
      <c r="B49" s="11">
        <v>86</v>
      </c>
      <c r="C49" s="45"/>
      <c r="D49" s="1"/>
      <c r="E49" s="1"/>
      <c r="F49" s="6"/>
      <c r="G49" s="1"/>
      <c r="H49" s="1"/>
      <c r="I49" s="1"/>
      <c r="J49" s="14"/>
      <c r="K49" s="1"/>
      <c r="L49" s="1"/>
      <c r="M49" s="1"/>
      <c r="N49" s="14"/>
      <c r="O49" s="56"/>
      <c r="P49" s="11"/>
    </row>
    <row r="50" spans="1:20" x14ac:dyDescent="0.25">
      <c r="A50" s="11">
        <v>44</v>
      </c>
      <c r="B50" s="11">
        <v>88</v>
      </c>
      <c r="C50" s="45"/>
      <c r="D50" s="1"/>
      <c r="E50" s="1"/>
      <c r="F50" s="6"/>
      <c r="G50" s="1"/>
      <c r="H50" s="1"/>
      <c r="I50" s="1"/>
      <c r="J50" s="14"/>
      <c r="K50" s="1"/>
      <c r="L50" s="1"/>
      <c r="M50" s="1"/>
      <c r="N50" s="14"/>
      <c r="O50" s="56"/>
      <c r="P50" s="11"/>
    </row>
    <row r="51" spans="1:20" x14ac:dyDescent="0.25">
      <c r="A51" s="11">
        <v>45</v>
      </c>
      <c r="B51" s="11">
        <v>90</v>
      </c>
      <c r="C51" s="45"/>
      <c r="D51" s="1"/>
      <c r="E51" s="1"/>
      <c r="F51" s="6"/>
      <c r="G51" s="1"/>
      <c r="H51" s="1"/>
      <c r="I51" s="1"/>
      <c r="J51" s="14"/>
      <c r="K51" s="1"/>
      <c r="L51" s="1"/>
      <c r="M51" s="1"/>
      <c r="N51" s="14"/>
      <c r="O51" s="56"/>
      <c r="P51" s="11"/>
    </row>
    <row r="52" spans="1:20" x14ac:dyDescent="0.25">
      <c r="A52" s="11">
        <v>46</v>
      </c>
      <c r="B52" s="11">
        <v>92</v>
      </c>
      <c r="C52" s="45"/>
      <c r="D52" s="1"/>
      <c r="E52" s="1"/>
      <c r="F52" s="6"/>
      <c r="G52" s="1"/>
      <c r="H52" s="1"/>
      <c r="I52" s="1"/>
      <c r="J52" s="14"/>
      <c r="K52" s="1"/>
      <c r="L52" s="1"/>
      <c r="M52" s="1"/>
      <c r="N52" s="14"/>
      <c r="O52" s="56"/>
      <c r="P52" s="11"/>
    </row>
    <row r="53" spans="1:20" x14ac:dyDescent="0.25">
      <c r="A53" s="11">
        <v>47</v>
      </c>
      <c r="B53" s="11">
        <v>94</v>
      </c>
      <c r="C53" s="45"/>
      <c r="D53" s="1"/>
      <c r="E53" s="1"/>
      <c r="F53" s="6"/>
      <c r="G53" s="1"/>
      <c r="H53" s="1"/>
      <c r="I53" s="1"/>
      <c r="J53" s="14"/>
      <c r="K53" s="1"/>
      <c r="L53" s="1"/>
      <c r="M53" s="1"/>
      <c r="N53" s="14"/>
      <c r="O53" s="56"/>
      <c r="P53" s="11"/>
    </row>
    <row r="54" spans="1:20" x14ac:dyDescent="0.25">
      <c r="A54" s="11">
        <v>48</v>
      </c>
      <c r="B54" s="4">
        <v>96</v>
      </c>
      <c r="C54" s="45"/>
      <c r="D54" s="1"/>
      <c r="E54" s="1"/>
      <c r="F54" s="6"/>
      <c r="G54" s="1"/>
      <c r="H54" s="1"/>
      <c r="I54" s="1"/>
      <c r="J54" s="14"/>
      <c r="K54" s="1"/>
      <c r="L54" s="1"/>
      <c r="M54" s="1"/>
      <c r="N54" s="14"/>
      <c r="O54" s="56"/>
      <c r="P54" s="4"/>
    </row>
    <row r="55" spans="1:20" x14ac:dyDescent="0.25">
      <c r="A55" s="11">
        <v>49</v>
      </c>
      <c r="B55" s="11">
        <v>98</v>
      </c>
      <c r="C55" s="45"/>
      <c r="D55" s="1"/>
      <c r="E55" s="1"/>
      <c r="F55" s="6"/>
      <c r="G55" s="1"/>
      <c r="H55" s="1"/>
      <c r="I55" s="1"/>
      <c r="J55" s="14"/>
      <c r="K55" s="1"/>
      <c r="L55" s="1"/>
      <c r="M55" s="1"/>
      <c r="N55" s="14"/>
      <c r="O55" s="56"/>
      <c r="P55" s="11"/>
    </row>
    <row r="56" spans="1:20" x14ac:dyDescent="0.25">
      <c r="A56" s="11">
        <v>50</v>
      </c>
      <c r="B56" s="11">
        <v>100</v>
      </c>
      <c r="C56" s="45"/>
      <c r="D56" s="1"/>
      <c r="E56" s="1"/>
      <c r="F56" s="6"/>
      <c r="G56" s="1"/>
      <c r="H56" s="1"/>
      <c r="I56" s="1"/>
      <c r="J56" s="14"/>
      <c r="K56" s="1"/>
      <c r="L56" s="1"/>
      <c r="M56" s="1"/>
      <c r="N56" s="14"/>
      <c r="O56" s="56"/>
      <c r="P56" s="11"/>
    </row>
    <row r="57" spans="1:20" x14ac:dyDescent="0.25">
      <c r="A57" s="16">
        <v>51</v>
      </c>
      <c r="B57" s="16">
        <v>102</v>
      </c>
      <c r="C57" s="46"/>
      <c r="D57" s="28"/>
      <c r="E57" s="28"/>
      <c r="F57" s="29"/>
      <c r="G57" s="28"/>
      <c r="H57" s="28"/>
      <c r="I57" s="28"/>
      <c r="J57" s="34"/>
      <c r="K57" s="28"/>
      <c r="L57" s="28"/>
      <c r="M57" s="28"/>
      <c r="N57" s="34"/>
      <c r="O57" s="58"/>
      <c r="P57" s="11"/>
    </row>
    <row r="58" spans="1:20" x14ac:dyDescent="0.25">
      <c r="B58" s="11"/>
      <c r="O58" s="47"/>
      <c r="P58" s="11"/>
    </row>
    <row r="61" spans="1:20" x14ac:dyDescent="0.25">
      <c r="P61" s="1"/>
      <c r="Q61" s="1"/>
      <c r="R61" s="1"/>
      <c r="S61" s="1"/>
      <c r="T61" s="1"/>
    </row>
    <row r="62" spans="1:20" x14ac:dyDescent="0.25">
      <c r="P62" s="1"/>
      <c r="Q62" s="1"/>
      <c r="R62" s="1"/>
      <c r="S62" s="1"/>
      <c r="T62" s="49"/>
    </row>
    <row r="63" spans="1:20" x14ac:dyDescent="0.25">
      <c r="Q63" s="12"/>
      <c r="R63" s="12"/>
      <c r="S63" s="12"/>
      <c r="T63" s="12"/>
    </row>
  </sheetData>
  <mergeCells count="10">
    <mergeCell ref="A3:A5"/>
    <mergeCell ref="Q3:Y3"/>
    <mergeCell ref="Q4:S4"/>
    <mergeCell ref="T4:V4"/>
    <mergeCell ref="W4:Y4"/>
    <mergeCell ref="B3:B5"/>
    <mergeCell ref="C3:O3"/>
    <mergeCell ref="C4:F4"/>
    <mergeCell ref="G4:J4"/>
    <mergeCell ref="K4:N4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O4" sqref="O4:O5"/>
    </sheetView>
  </sheetViews>
  <sheetFormatPr defaultRowHeight="15" x14ac:dyDescent="0.25"/>
  <cols>
    <col min="1" max="1" width="5.28515625" style="13" bestFit="1" customWidth="1"/>
    <col min="2" max="2" width="10.140625" style="13" customWidth="1"/>
    <col min="6" max="6" width="9.140625" style="12"/>
    <col min="10" max="10" width="9.140625" style="12"/>
    <col min="14" max="14" width="9.140625" style="12"/>
  </cols>
  <sheetData>
    <row r="1" spans="1:15" s="1" customFormat="1" x14ac:dyDescent="0.25">
      <c r="A1" s="23" t="s">
        <v>10</v>
      </c>
      <c r="B1" s="22" t="s">
        <v>23</v>
      </c>
      <c r="C1" s="23"/>
      <c r="D1" s="23" t="s">
        <v>0</v>
      </c>
      <c r="F1" s="3"/>
      <c r="J1" s="3"/>
      <c r="N1" s="3"/>
    </row>
    <row r="2" spans="1:15" s="1" customFormat="1" x14ac:dyDescent="0.25">
      <c r="A2" s="23"/>
      <c r="B2" s="22"/>
      <c r="C2" s="23"/>
      <c r="D2" s="23"/>
      <c r="F2" s="3"/>
      <c r="J2" s="3"/>
      <c r="N2" s="3"/>
    </row>
    <row r="3" spans="1:15" s="1" customFormat="1" x14ac:dyDescent="0.25">
      <c r="A3" s="62" t="s">
        <v>1</v>
      </c>
      <c r="B3" s="65" t="s">
        <v>5</v>
      </c>
      <c r="C3" s="77" t="s">
        <v>6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38"/>
      <c r="O3" s="39"/>
    </row>
    <row r="4" spans="1:15" s="1" customFormat="1" x14ac:dyDescent="0.25">
      <c r="A4" s="63"/>
      <c r="B4" s="66"/>
      <c r="C4" s="72" t="s">
        <v>2</v>
      </c>
      <c r="D4" s="72"/>
      <c r="E4" s="72"/>
      <c r="F4" s="17"/>
      <c r="G4" s="72" t="s">
        <v>3</v>
      </c>
      <c r="H4" s="72"/>
      <c r="I4" s="72"/>
      <c r="J4" s="17"/>
      <c r="K4" s="72" t="s">
        <v>4</v>
      </c>
      <c r="L4" s="72"/>
      <c r="M4" s="72"/>
      <c r="N4" s="18"/>
      <c r="O4" s="74" t="s">
        <v>22</v>
      </c>
    </row>
    <row r="5" spans="1:15" s="1" customFormat="1" x14ac:dyDescent="0.25">
      <c r="A5" s="64"/>
      <c r="B5" s="67"/>
      <c r="C5" s="19">
        <v>1</v>
      </c>
      <c r="D5" s="19">
        <v>2</v>
      </c>
      <c r="E5" s="19">
        <v>3</v>
      </c>
      <c r="F5" s="20" t="s">
        <v>17</v>
      </c>
      <c r="G5" s="19">
        <v>4</v>
      </c>
      <c r="H5" s="19">
        <v>5</v>
      </c>
      <c r="I5" s="19">
        <v>6</v>
      </c>
      <c r="J5" s="20" t="s">
        <v>17</v>
      </c>
      <c r="K5" s="21">
        <v>7</v>
      </c>
      <c r="L5" s="21">
        <v>8</v>
      </c>
      <c r="M5" s="21">
        <v>9</v>
      </c>
      <c r="N5" s="20" t="s">
        <v>17</v>
      </c>
      <c r="O5" s="74"/>
    </row>
    <row r="6" spans="1:15" x14ac:dyDescent="0.25">
      <c r="A6" s="4"/>
      <c r="B6" s="4">
        <v>0</v>
      </c>
      <c r="F6" s="6"/>
      <c r="J6" s="6"/>
      <c r="N6" s="6"/>
      <c r="O6" s="14"/>
    </row>
    <row r="7" spans="1:15" x14ac:dyDescent="0.25">
      <c r="A7" s="11">
        <v>1</v>
      </c>
      <c r="B7" s="11">
        <v>2</v>
      </c>
      <c r="C7">
        <v>0</v>
      </c>
      <c r="D7">
        <v>0</v>
      </c>
      <c r="E7">
        <v>0</v>
      </c>
      <c r="F7" s="6">
        <f>AVERAGE(C7:E7)</f>
        <v>0</v>
      </c>
      <c r="G7">
        <v>0</v>
      </c>
      <c r="H7">
        <v>0</v>
      </c>
      <c r="I7">
        <v>0</v>
      </c>
      <c r="J7" s="6">
        <f>AVERAGE(G7:I7)</f>
        <v>0</v>
      </c>
      <c r="K7">
        <v>0</v>
      </c>
      <c r="L7">
        <v>0</v>
      </c>
      <c r="M7">
        <v>0</v>
      </c>
      <c r="N7" s="6">
        <f>AVERAGE(K7:M7)</f>
        <v>0</v>
      </c>
      <c r="O7" s="6">
        <f>AVERAGE(C7:E7,G7:I7,K7:M7)</f>
        <v>0</v>
      </c>
    </row>
    <row r="8" spans="1:15" x14ac:dyDescent="0.25">
      <c r="A8" s="11">
        <v>2</v>
      </c>
      <c r="B8" s="11">
        <v>4</v>
      </c>
      <c r="C8">
        <v>0.2</v>
      </c>
      <c r="D8">
        <v>2.2999999999999998</v>
      </c>
      <c r="E8">
        <v>1.7</v>
      </c>
      <c r="F8" s="6">
        <f t="shared" ref="F8:F54" si="0">AVERAGE(C8:E8)</f>
        <v>1.4000000000000001</v>
      </c>
      <c r="G8">
        <v>4.2</v>
      </c>
      <c r="H8">
        <v>-0.1</v>
      </c>
      <c r="I8">
        <v>-0.2</v>
      </c>
      <c r="J8" s="6">
        <f t="shared" ref="J8:J55" si="1">AVERAGE(G8:I8)</f>
        <v>1.3</v>
      </c>
      <c r="K8">
        <v>0.9</v>
      </c>
      <c r="L8">
        <v>1</v>
      </c>
      <c r="M8">
        <v>0.3</v>
      </c>
      <c r="N8" s="6">
        <f t="shared" ref="N8:N45" si="2">AVERAGE(K8:M8)</f>
        <v>0.73333333333333328</v>
      </c>
      <c r="O8" s="6">
        <f t="shared" ref="O8:O55" si="3">AVERAGE(C8:E8,G8:I8,K8:M8)</f>
        <v>1.1444444444444448</v>
      </c>
    </row>
    <row r="9" spans="1:15" x14ac:dyDescent="0.25">
      <c r="A9" s="11">
        <v>3</v>
      </c>
      <c r="B9" s="11">
        <v>6</v>
      </c>
      <c r="C9">
        <v>0.3</v>
      </c>
      <c r="D9">
        <v>2.4</v>
      </c>
      <c r="E9">
        <v>5</v>
      </c>
      <c r="F9" s="6">
        <f t="shared" si="0"/>
        <v>2.5666666666666664</v>
      </c>
      <c r="G9">
        <v>4.3</v>
      </c>
      <c r="H9">
        <v>-0.1</v>
      </c>
      <c r="I9">
        <v>-0.2</v>
      </c>
      <c r="J9" s="6">
        <f t="shared" si="1"/>
        <v>1.3333333333333333</v>
      </c>
      <c r="K9">
        <v>2</v>
      </c>
      <c r="L9">
        <v>0.8</v>
      </c>
      <c r="M9">
        <v>1.4</v>
      </c>
      <c r="N9" s="6">
        <f t="shared" si="2"/>
        <v>1.3999999999999997</v>
      </c>
      <c r="O9" s="6">
        <f t="shared" si="3"/>
        <v>1.7666666666666668</v>
      </c>
    </row>
    <row r="10" spans="1:15" x14ac:dyDescent="0.25">
      <c r="A10" s="11">
        <v>4</v>
      </c>
      <c r="B10" s="11">
        <v>8</v>
      </c>
      <c r="C10">
        <v>-0.1</v>
      </c>
      <c r="D10">
        <v>3.1</v>
      </c>
      <c r="E10">
        <v>5.2</v>
      </c>
      <c r="F10" s="6">
        <f t="shared" si="0"/>
        <v>2.7333333333333329</v>
      </c>
      <c r="G10">
        <v>0</v>
      </c>
      <c r="H10">
        <v>-0.2</v>
      </c>
      <c r="I10">
        <v>0</v>
      </c>
      <c r="J10" s="6">
        <f t="shared" si="1"/>
        <v>-6.6666666666666666E-2</v>
      </c>
      <c r="K10">
        <v>2.1</v>
      </c>
      <c r="L10">
        <v>0</v>
      </c>
      <c r="M10">
        <v>2.7</v>
      </c>
      <c r="N10" s="6">
        <f t="shared" si="2"/>
        <v>1.6000000000000003</v>
      </c>
      <c r="O10" s="6">
        <f t="shared" si="3"/>
        <v>1.4222222222222223</v>
      </c>
    </row>
    <row r="11" spans="1:15" x14ac:dyDescent="0.25">
      <c r="A11" s="11">
        <v>5</v>
      </c>
      <c r="B11" s="11">
        <v>10</v>
      </c>
      <c r="C11">
        <v>-0.2</v>
      </c>
      <c r="D11">
        <v>3.8</v>
      </c>
      <c r="E11">
        <v>7</v>
      </c>
      <c r="F11" s="6">
        <f t="shared" si="0"/>
        <v>3.5333333333333332</v>
      </c>
      <c r="G11">
        <v>0</v>
      </c>
      <c r="H11">
        <v>0.6</v>
      </c>
      <c r="I11">
        <v>-0.2</v>
      </c>
      <c r="J11" s="6">
        <f t="shared" si="1"/>
        <v>0.13333333333333333</v>
      </c>
      <c r="K11">
        <v>4.3</v>
      </c>
      <c r="L11">
        <v>-0.1</v>
      </c>
      <c r="M11">
        <v>2.8</v>
      </c>
      <c r="N11" s="6">
        <f t="shared" si="2"/>
        <v>2.3333333333333335</v>
      </c>
      <c r="O11" s="6">
        <f t="shared" si="3"/>
        <v>2</v>
      </c>
    </row>
    <row r="12" spans="1:15" x14ac:dyDescent="0.25">
      <c r="A12" s="11">
        <v>6</v>
      </c>
      <c r="B12" s="4">
        <v>12</v>
      </c>
      <c r="C12">
        <v>0</v>
      </c>
      <c r="D12">
        <v>5.0999999999999996</v>
      </c>
      <c r="E12">
        <v>7.2</v>
      </c>
      <c r="F12" s="6">
        <f t="shared" si="0"/>
        <v>4.1000000000000005</v>
      </c>
      <c r="G12">
        <v>1.6</v>
      </c>
      <c r="H12">
        <v>4.3</v>
      </c>
      <c r="I12">
        <v>-0.1</v>
      </c>
      <c r="J12" s="6">
        <f t="shared" si="1"/>
        <v>1.9333333333333336</v>
      </c>
      <c r="K12">
        <v>3.8</v>
      </c>
      <c r="L12">
        <v>1.1000000000000001</v>
      </c>
      <c r="M12">
        <v>3.7</v>
      </c>
      <c r="N12" s="6">
        <f t="shared" si="2"/>
        <v>2.8666666666666671</v>
      </c>
      <c r="O12" s="6">
        <f t="shared" si="3"/>
        <v>2.9666666666666668</v>
      </c>
    </row>
    <row r="13" spans="1:15" x14ac:dyDescent="0.25">
      <c r="A13" s="11">
        <v>7</v>
      </c>
      <c r="B13" s="11">
        <v>14</v>
      </c>
      <c r="C13">
        <v>4.3</v>
      </c>
      <c r="D13">
        <v>3.5</v>
      </c>
      <c r="E13">
        <v>3.6</v>
      </c>
      <c r="F13" s="6">
        <f t="shared" si="0"/>
        <v>3.8000000000000003</v>
      </c>
      <c r="G13">
        <v>5.0999999999999996</v>
      </c>
      <c r="H13">
        <v>4.4000000000000004</v>
      </c>
      <c r="I13">
        <v>1.8</v>
      </c>
      <c r="J13" s="6">
        <f t="shared" si="1"/>
        <v>3.7666666666666671</v>
      </c>
      <c r="K13">
        <v>3.8</v>
      </c>
      <c r="L13">
        <v>5.4</v>
      </c>
      <c r="M13">
        <v>5.7</v>
      </c>
      <c r="N13" s="6">
        <f t="shared" si="2"/>
        <v>4.9666666666666659</v>
      </c>
      <c r="O13" s="6">
        <f t="shared" si="3"/>
        <v>4.177777777777778</v>
      </c>
    </row>
    <row r="14" spans="1:15" x14ac:dyDescent="0.25">
      <c r="A14" s="11">
        <v>8</v>
      </c>
      <c r="B14" s="11">
        <v>16</v>
      </c>
      <c r="C14">
        <v>5.9</v>
      </c>
      <c r="D14">
        <v>0.6</v>
      </c>
      <c r="E14">
        <v>3.5</v>
      </c>
      <c r="F14" s="6">
        <f t="shared" si="0"/>
        <v>3.3333333333333335</v>
      </c>
      <c r="G14">
        <v>6.8</v>
      </c>
      <c r="H14">
        <v>4.5999999999999996</v>
      </c>
      <c r="I14">
        <v>3.7</v>
      </c>
      <c r="J14" s="6">
        <f t="shared" si="1"/>
        <v>5.0333333333333323</v>
      </c>
      <c r="K14">
        <v>3.8</v>
      </c>
      <c r="L14">
        <v>6.7</v>
      </c>
      <c r="M14">
        <v>7.5</v>
      </c>
      <c r="N14" s="6">
        <f t="shared" si="2"/>
        <v>6</v>
      </c>
      <c r="O14" s="6">
        <f t="shared" si="3"/>
        <v>4.7888888888888888</v>
      </c>
    </row>
    <row r="15" spans="1:15" x14ac:dyDescent="0.25">
      <c r="A15" s="11">
        <v>9</v>
      </c>
      <c r="B15" s="11">
        <v>18</v>
      </c>
      <c r="C15">
        <v>7.1</v>
      </c>
      <c r="D15">
        <v>1.2</v>
      </c>
      <c r="E15">
        <v>3.6</v>
      </c>
      <c r="F15" s="6">
        <f t="shared" si="0"/>
        <v>3.9666666666666663</v>
      </c>
      <c r="G15">
        <v>6.7</v>
      </c>
      <c r="H15">
        <v>4</v>
      </c>
      <c r="I15">
        <v>4.4000000000000004</v>
      </c>
      <c r="J15" s="6">
        <f t="shared" si="1"/>
        <v>5.0333333333333332</v>
      </c>
      <c r="K15">
        <v>3.3</v>
      </c>
      <c r="L15">
        <v>6.3</v>
      </c>
      <c r="M15">
        <v>7.7</v>
      </c>
      <c r="N15" s="6">
        <f t="shared" si="2"/>
        <v>5.7666666666666666</v>
      </c>
      <c r="O15" s="6">
        <f t="shared" si="3"/>
        <v>4.9222222222222225</v>
      </c>
    </row>
    <row r="16" spans="1:15" x14ac:dyDescent="0.25">
      <c r="A16" s="11">
        <v>10</v>
      </c>
      <c r="B16" s="11">
        <v>20</v>
      </c>
      <c r="C16">
        <v>7.6</v>
      </c>
      <c r="D16">
        <v>4.2</v>
      </c>
      <c r="E16">
        <v>2.1</v>
      </c>
      <c r="F16" s="6">
        <f t="shared" si="0"/>
        <v>4.6333333333333337</v>
      </c>
      <c r="G16">
        <v>5</v>
      </c>
      <c r="H16">
        <v>1.4</v>
      </c>
      <c r="I16">
        <v>9.3000000000000007</v>
      </c>
      <c r="J16" s="6">
        <f t="shared" si="1"/>
        <v>5.2333333333333334</v>
      </c>
      <c r="K16">
        <v>0.6</v>
      </c>
      <c r="L16">
        <v>6.4</v>
      </c>
      <c r="M16">
        <v>6.1</v>
      </c>
      <c r="N16" s="6">
        <f t="shared" si="2"/>
        <v>4.3666666666666663</v>
      </c>
      <c r="O16" s="6">
        <f t="shared" si="3"/>
        <v>4.7444444444444445</v>
      </c>
    </row>
    <row r="17" spans="1:15" x14ac:dyDescent="0.25">
      <c r="A17" s="11">
        <v>11</v>
      </c>
      <c r="B17" s="11">
        <v>22</v>
      </c>
      <c r="C17">
        <v>7.2</v>
      </c>
      <c r="D17">
        <v>3.3</v>
      </c>
      <c r="E17">
        <v>0.2</v>
      </c>
      <c r="F17" s="6">
        <f t="shared" si="0"/>
        <v>3.5666666666666664</v>
      </c>
      <c r="G17">
        <v>4.4000000000000004</v>
      </c>
      <c r="H17">
        <v>1.3</v>
      </c>
      <c r="I17">
        <v>7.7</v>
      </c>
      <c r="J17" s="6">
        <f t="shared" si="1"/>
        <v>4.4666666666666668</v>
      </c>
      <c r="K17">
        <v>-0.8</v>
      </c>
      <c r="L17">
        <v>6.2</v>
      </c>
      <c r="M17">
        <v>5.5</v>
      </c>
      <c r="N17" s="6">
        <f t="shared" si="2"/>
        <v>3.6333333333333333</v>
      </c>
      <c r="O17" s="6">
        <f t="shared" si="3"/>
        <v>3.8888888888888888</v>
      </c>
    </row>
    <row r="18" spans="1:15" x14ac:dyDescent="0.25">
      <c r="A18" s="11">
        <v>12</v>
      </c>
      <c r="B18" s="4">
        <v>24</v>
      </c>
      <c r="C18">
        <v>7</v>
      </c>
      <c r="D18">
        <v>-2.8</v>
      </c>
      <c r="E18">
        <v>0.9</v>
      </c>
      <c r="F18" s="6">
        <f t="shared" si="0"/>
        <v>1.7000000000000002</v>
      </c>
      <c r="G18">
        <v>3.9</v>
      </c>
      <c r="H18">
        <v>4</v>
      </c>
      <c r="I18">
        <v>4.2</v>
      </c>
      <c r="J18" s="6">
        <f t="shared" si="1"/>
        <v>4.0333333333333341</v>
      </c>
      <c r="K18">
        <v>0.5</v>
      </c>
      <c r="L18">
        <v>3.9</v>
      </c>
      <c r="M18">
        <v>4.8</v>
      </c>
      <c r="N18" s="6">
        <f t="shared" si="2"/>
        <v>3.0666666666666664</v>
      </c>
      <c r="O18" s="6">
        <f t="shared" si="3"/>
        <v>2.9333333333333331</v>
      </c>
    </row>
    <row r="19" spans="1:15" x14ac:dyDescent="0.25">
      <c r="A19" s="11">
        <v>13</v>
      </c>
      <c r="B19" s="11">
        <v>26</v>
      </c>
      <c r="C19">
        <v>5.7</v>
      </c>
      <c r="D19">
        <v>0</v>
      </c>
      <c r="E19">
        <v>0.8</v>
      </c>
      <c r="F19" s="6">
        <f t="shared" si="0"/>
        <v>2.1666666666666665</v>
      </c>
      <c r="G19">
        <v>1.1000000000000001</v>
      </c>
      <c r="H19">
        <v>7.1</v>
      </c>
      <c r="I19">
        <v>6.6</v>
      </c>
      <c r="J19" s="6">
        <f t="shared" si="1"/>
        <v>4.9333333333333327</v>
      </c>
      <c r="K19">
        <v>0.4</v>
      </c>
      <c r="L19">
        <v>3.7</v>
      </c>
      <c r="M19">
        <v>4</v>
      </c>
      <c r="N19" s="6">
        <f t="shared" si="2"/>
        <v>2.7000000000000006</v>
      </c>
      <c r="O19" s="6">
        <f t="shared" si="3"/>
        <v>3.2666666666666662</v>
      </c>
    </row>
    <row r="20" spans="1:15" x14ac:dyDescent="0.25">
      <c r="A20" s="11">
        <v>14</v>
      </c>
      <c r="B20" s="11">
        <v>28</v>
      </c>
      <c r="C20">
        <v>3.8</v>
      </c>
      <c r="D20">
        <v>0.2</v>
      </c>
      <c r="E20">
        <v>-0.6</v>
      </c>
      <c r="F20" s="6">
        <f t="shared" si="0"/>
        <v>1.1333333333333333</v>
      </c>
      <c r="G20">
        <v>0.1</v>
      </c>
      <c r="H20">
        <v>6.9</v>
      </c>
      <c r="I20">
        <v>7.6</v>
      </c>
      <c r="J20" s="6">
        <f t="shared" si="1"/>
        <v>4.8666666666666663</v>
      </c>
      <c r="K20">
        <v>0.3</v>
      </c>
      <c r="L20">
        <v>2.2000000000000002</v>
      </c>
      <c r="M20">
        <v>3</v>
      </c>
      <c r="N20" s="6">
        <f t="shared" si="2"/>
        <v>1.8333333333333333</v>
      </c>
      <c r="O20" s="6">
        <f t="shared" si="3"/>
        <v>2.6111111111111112</v>
      </c>
    </row>
    <row r="21" spans="1:15" x14ac:dyDescent="0.25">
      <c r="A21" s="11">
        <v>15</v>
      </c>
      <c r="B21" s="11">
        <v>30</v>
      </c>
      <c r="C21">
        <v>2.4</v>
      </c>
      <c r="D21">
        <v>-1</v>
      </c>
      <c r="E21">
        <v>-2.9</v>
      </c>
      <c r="F21" s="6">
        <f t="shared" si="0"/>
        <v>-0.5</v>
      </c>
      <c r="G21">
        <v>-0.7</v>
      </c>
      <c r="H21">
        <v>6.2</v>
      </c>
      <c r="I21">
        <v>5.0999999999999996</v>
      </c>
      <c r="J21" s="6">
        <f t="shared" si="1"/>
        <v>3.5333333333333332</v>
      </c>
      <c r="K21">
        <v>0</v>
      </c>
      <c r="L21">
        <v>1</v>
      </c>
      <c r="M21">
        <v>0.3</v>
      </c>
      <c r="N21" s="6">
        <f t="shared" si="2"/>
        <v>0.43333333333333335</v>
      </c>
      <c r="O21" s="6">
        <f t="shared" si="3"/>
        <v>1.1555555555555557</v>
      </c>
    </row>
    <row r="22" spans="1:15" x14ac:dyDescent="0.25">
      <c r="A22" s="11">
        <v>16</v>
      </c>
      <c r="B22" s="11">
        <v>32</v>
      </c>
      <c r="C22">
        <v>3.7</v>
      </c>
      <c r="D22">
        <v>-0.9</v>
      </c>
      <c r="E22">
        <v>-2.1</v>
      </c>
      <c r="F22" s="6">
        <f t="shared" si="0"/>
        <v>0.23333333333333339</v>
      </c>
      <c r="G22">
        <v>-2.1</v>
      </c>
      <c r="H22">
        <v>2.2999999999999998</v>
      </c>
      <c r="I22">
        <v>2.4</v>
      </c>
      <c r="J22" s="6">
        <f t="shared" si="1"/>
        <v>0.86666666666666659</v>
      </c>
      <c r="K22">
        <v>-0.9</v>
      </c>
      <c r="L22">
        <v>1.1000000000000001</v>
      </c>
      <c r="M22">
        <v>-1.2</v>
      </c>
      <c r="N22" s="6">
        <f t="shared" si="2"/>
        <v>-0.33333333333333331</v>
      </c>
      <c r="O22" s="6">
        <f t="shared" si="3"/>
        <v>0.25555555555555554</v>
      </c>
    </row>
    <row r="23" spans="1:15" x14ac:dyDescent="0.25">
      <c r="A23" s="11">
        <v>17</v>
      </c>
      <c r="B23" s="11">
        <v>34</v>
      </c>
      <c r="C23">
        <v>3.2</v>
      </c>
      <c r="D23">
        <v>-0.7</v>
      </c>
      <c r="E23">
        <v>-2</v>
      </c>
      <c r="F23" s="6">
        <f t="shared" si="0"/>
        <v>0.16666666666666666</v>
      </c>
      <c r="G23">
        <v>-0.1</v>
      </c>
      <c r="H23">
        <v>2.6</v>
      </c>
      <c r="I23">
        <v>2.1</v>
      </c>
      <c r="J23" s="6">
        <f t="shared" si="1"/>
        <v>1.5333333333333332</v>
      </c>
      <c r="K23">
        <v>-1.2</v>
      </c>
      <c r="L23">
        <v>1</v>
      </c>
      <c r="M23">
        <v>-2.2000000000000002</v>
      </c>
      <c r="N23" s="6">
        <f t="shared" si="2"/>
        <v>-0.80000000000000016</v>
      </c>
      <c r="O23" s="6">
        <f t="shared" si="3"/>
        <v>0.29999999999999993</v>
      </c>
    </row>
    <row r="24" spans="1:15" x14ac:dyDescent="0.25">
      <c r="A24" s="11">
        <v>18</v>
      </c>
      <c r="B24" s="4">
        <v>36</v>
      </c>
      <c r="C24">
        <v>0</v>
      </c>
      <c r="D24">
        <v>-0.8</v>
      </c>
      <c r="E24">
        <v>-2.5</v>
      </c>
      <c r="F24" s="6">
        <f t="shared" si="0"/>
        <v>-1.0999999999999999</v>
      </c>
      <c r="G24">
        <v>1</v>
      </c>
      <c r="H24">
        <v>3.3</v>
      </c>
      <c r="I24">
        <v>-0.4</v>
      </c>
      <c r="J24" s="6">
        <f t="shared" si="1"/>
        <v>1.3</v>
      </c>
      <c r="K24">
        <v>-2.4</v>
      </c>
      <c r="L24">
        <v>-1.5</v>
      </c>
      <c r="M24">
        <v>-2.4</v>
      </c>
      <c r="N24" s="6">
        <f t="shared" si="2"/>
        <v>-2.1</v>
      </c>
      <c r="O24" s="6">
        <f t="shared" si="3"/>
        <v>-0.6333333333333333</v>
      </c>
    </row>
    <row r="25" spans="1:15" x14ac:dyDescent="0.25">
      <c r="A25" s="11">
        <v>19</v>
      </c>
      <c r="B25" s="11">
        <v>38</v>
      </c>
      <c r="C25">
        <v>-0.8</v>
      </c>
      <c r="D25">
        <v>-1.4</v>
      </c>
      <c r="E25">
        <v>-3.3</v>
      </c>
      <c r="F25" s="6">
        <f t="shared" si="0"/>
        <v>-1.8333333333333333</v>
      </c>
      <c r="G25">
        <v>0.9</v>
      </c>
      <c r="H25">
        <v>-1.3</v>
      </c>
      <c r="I25">
        <v>-1</v>
      </c>
      <c r="J25" s="6">
        <f t="shared" si="1"/>
        <v>-0.46666666666666662</v>
      </c>
      <c r="K25">
        <v>-2.1</v>
      </c>
      <c r="L25">
        <v>-2.1</v>
      </c>
      <c r="M25">
        <v>-1.6</v>
      </c>
      <c r="N25" s="6">
        <f t="shared" si="2"/>
        <v>-1.9333333333333336</v>
      </c>
      <c r="O25" s="6">
        <f t="shared" si="3"/>
        <v>-1.411111111111111</v>
      </c>
    </row>
    <row r="26" spans="1:15" x14ac:dyDescent="0.25">
      <c r="A26" s="11">
        <v>20</v>
      </c>
      <c r="B26" s="11">
        <v>40</v>
      </c>
      <c r="C26">
        <v>-1.4</v>
      </c>
      <c r="D26">
        <v>-0.6</v>
      </c>
      <c r="E26">
        <v>-2.4</v>
      </c>
      <c r="F26" s="6">
        <f t="shared" si="0"/>
        <v>-1.4666666666666668</v>
      </c>
      <c r="G26">
        <v>1.1000000000000001</v>
      </c>
      <c r="H26">
        <v>-0.3</v>
      </c>
      <c r="I26">
        <v>-1.4</v>
      </c>
      <c r="J26" s="6">
        <f t="shared" si="1"/>
        <v>-0.19999999999999996</v>
      </c>
      <c r="K26">
        <v>-3.1</v>
      </c>
      <c r="L26">
        <v>-2.2999999999999998</v>
      </c>
      <c r="M26">
        <v>-1.8</v>
      </c>
      <c r="N26" s="6">
        <f t="shared" si="2"/>
        <v>-2.4</v>
      </c>
      <c r="O26" s="6">
        <f t="shared" si="3"/>
        <v>-1.3555555555555554</v>
      </c>
    </row>
    <row r="27" spans="1:15" x14ac:dyDescent="0.25">
      <c r="A27" s="11">
        <v>21</v>
      </c>
      <c r="B27" s="11">
        <v>42</v>
      </c>
      <c r="C27">
        <v>-1.6</v>
      </c>
      <c r="D27">
        <v>2.2000000000000002</v>
      </c>
      <c r="E27">
        <v>-2</v>
      </c>
      <c r="F27" s="6">
        <f t="shared" si="0"/>
        <v>-0.46666666666666662</v>
      </c>
      <c r="G27">
        <v>1.4</v>
      </c>
      <c r="H27">
        <v>1.4</v>
      </c>
      <c r="I27">
        <v>-0.9</v>
      </c>
      <c r="J27" s="6">
        <f t="shared" si="1"/>
        <v>0.6333333333333333</v>
      </c>
      <c r="K27">
        <v>-3.7</v>
      </c>
      <c r="L27">
        <v>-3</v>
      </c>
      <c r="M27">
        <v>-0.9</v>
      </c>
      <c r="N27" s="6">
        <f t="shared" si="2"/>
        <v>-2.5333333333333337</v>
      </c>
      <c r="O27" s="6">
        <f t="shared" si="3"/>
        <v>-0.78888888888888897</v>
      </c>
    </row>
    <row r="28" spans="1:15" x14ac:dyDescent="0.25">
      <c r="A28" s="11">
        <v>22</v>
      </c>
      <c r="B28" s="11">
        <v>44</v>
      </c>
      <c r="C28">
        <v>-1.7</v>
      </c>
      <c r="D28">
        <v>1.6</v>
      </c>
      <c r="E28">
        <v>-2.2999999999999998</v>
      </c>
      <c r="F28" s="6">
        <f t="shared" si="0"/>
        <v>-0.79999999999999982</v>
      </c>
      <c r="G28">
        <v>1.4</v>
      </c>
      <c r="H28">
        <v>1.4</v>
      </c>
      <c r="I28">
        <v>-0.5</v>
      </c>
      <c r="J28" s="6">
        <f t="shared" si="1"/>
        <v>0.76666666666666661</v>
      </c>
      <c r="K28">
        <v>-3.3</v>
      </c>
      <c r="L28">
        <v>0.1</v>
      </c>
      <c r="M28">
        <v>-2</v>
      </c>
      <c r="N28" s="6">
        <f t="shared" si="2"/>
        <v>-1.7333333333333332</v>
      </c>
      <c r="O28" s="6">
        <f t="shared" si="3"/>
        <v>-0.5888888888888888</v>
      </c>
    </row>
    <row r="29" spans="1:15" x14ac:dyDescent="0.25">
      <c r="A29" s="11">
        <v>23</v>
      </c>
      <c r="B29" s="11">
        <v>46</v>
      </c>
      <c r="C29">
        <v>-0.9</v>
      </c>
      <c r="D29">
        <v>4.2</v>
      </c>
      <c r="E29">
        <v>-2.7</v>
      </c>
      <c r="F29" s="6">
        <f t="shared" si="0"/>
        <v>0.20000000000000004</v>
      </c>
      <c r="G29">
        <v>1</v>
      </c>
      <c r="H29">
        <v>0.7</v>
      </c>
      <c r="I29">
        <v>-1.5</v>
      </c>
      <c r="J29" s="6">
        <f t="shared" si="1"/>
        <v>6.6666666666666652E-2</v>
      </c>
      <c r="K29">
        <v>-1.4</v>
      </c>
      <c r="L29">
        <v>0</v>
      </c>
      <c r="M29">
        <v>-2.4</v>
      </c>
      <c r="N29" s="6">
        <f t="shared" si="2"/>
        <v>-1.2666666666666666</v>
      </c>
      <c r="O29" s="6">
        <f t="shared" si="3"/>
        <v>-0.33333333333333331</v>
      </c>
    </row>
    <row r="30" spans="1:15" x14ac:dyDescent="0.25">
      <c r="A30" s="11">
        <v>24</v>
      </c>
      <c r="B30" s="4">
        <v>48</v>
      </c>
      <c r="C30">
        <v>-1.3</v>
      </c>
      <c r="D30">
        <v>3</v>
      </c>
      <c r="E30">
        <v>3</v>
      </c>
      <c r="F30" s="6">
        <f t="shared" si="0"/>
        <v>1.5666666666666667</v>
      </c>
      <c r="G30">
        <v>-0.1</v>
      </c>
      <c r="H30">
        <v>-1.7</v>
      </c>
      <c r="I30">
        <v>-2.1</v>
      </c>
      <c r="J30" s="6">
        <f t="shared" si="1"/>
        <v>-1.3</v>
      </c>
      <c r="K30">
        <v>-0.9</v>
      </c>
      <c r="L30">
        <v>-2.1</v>
      </c>
      <c r="M30">
        <v>2.6</v>
      </c>
      <c r="N30" s="6">
        <f t="shared" si="2"/>
        <v>-0.1333333333333333</v>
      </c>
      <c r="O30" s="6">
        <f t="shared" si="3"/>
        <v>4.4444444444444481E-2</v>
      </c>
    </row>
    <row r="31" spans="1:15" x14ac:dyDescent="0.25">
      <c r="A31" s="11">
        <v>25</v>
      </c>
      <c r="B31" s="11">
        <v>50</v>
      </c>
      <c r="C31">
        <v>-0.9</v>
      </c>
      <c r="D31">
        <v>2.4</v>
      </c>
      <c r="E31">
        <v>4.5999999999999996</v>
      </c>
      <c r="F31" s="6">
        <f t="shared" si="0"/>
        <v>2.0333333333333332</v>
      </c>
      <c r="G31">
        <v>-0.1</v>
      </c>
      <c r="H31">
        <v>-1.6</v>
      </c>
      <c r="I31">
        <v>-1.4</v>
      </c>
      <c r="J31" s="6">
        <f t="shared" si="1"/>
        <v>-1.0333333333333334</v>
      </c>
      <c r="K31">
        <v>0.3</v>
      </c>
      <c r="L31">
        <v>-0.1</v>
      </c>
      <c r="M31">
        <v>2.9</v>
      </c>
      <c r="N31" s="6">
        <f t="shared" si="2"/>
        <v>1.0333333333333334</v>
      </c>
      <c r="O31" s="6">
        <f t="shared" si="3"/>
        <v>0.6777777777777777</v>
      </c>
    </row>
    <row r="32" spans="1:15" x14ac:dyDescent="0.25">
      <c r="A32" s="11">
        <v>26</v>
      </c>
      <c r="B32" s="11">
        <v>52</v>
      </c>
      <c r="C32">
        <v>-1.3</v>
      </c>
      <c r="D32">
        <v>7.2</v>
      </c>
      <c r="E32">
        <v>6.8</v>
      </c>
      <c r="F32" s="6">
        <f t="shared" si="0"/>
        <v>4.2333333333333334</v>
      </c>
      <c r="G32">
        <v>-0.4</v>
      </c>
      <c r="H32">
        <v>-0.6</v>
      </c>
      <c r="I32">
        <v>-1.7</v>
      </c>
      <c r="J32" s="6">
        <f t="shared" si="1"/>
        <v>-0.9</v>
      </c>
      <c r="K32">
        <v>0.8</v>
      </c>
      <c r="L32">
        <v>0.7</v>
      </c>
      <c r="M32">
        <v>3</v>
      </c>
      <c r="N32" s="6">
        <f t="shared" si="2"/>
        <v>1.5</v>
      </c>
      <c r="O32" s="6">
        <f t="shared" si="3"/>
        <v>1.6111111111111112</v>
      </c>
    </row>
    <row r="33" spans="1:15" x14ac:dyDescent="0.25">
      <c r="A33" s="11">
        <v>27</v>
      </c>
      <c r="B33" s="11">
        <v>54</v>
      </c>
      <c r="C33">
        <v>-1.2</v>
      </c>
      <c r="D33">
        <v>4.9000000000000004</v>
      </c>
      <c r="E33">
        <v>7.5</v>
      </c>
      <c r="F33" s="6">
        <f t="shared" si="0"/>
        <v>3.7333333333333329</v>
      </c>
      <c r="G33">
        <v>2.2999999999999998</v>
      </c>
      <c r="H33">
        <v>-1.1000000000000001</v>
      </c>
      <c r="I33">
        <v>5.7</v>
      </c>
      <c r="J33" s="6">
        <f t="shared" si="1"/>
        <v>2.3000000000000003</v>
      </c>
      <c r="K33">
        <v>5.8</v>
      </c>
      <c r="L33">
        <v>1.9</v>
      </c>
      <c r="M33">
        <v>2.7</v>
      </c>
      <c r="N33" s="6">
        <f t="shared" si="2"/>
        <v>3.4666666666666663</v>
      </c>
      <c r="O33" s="6">
        <f t="shared" si="3"/>
        <v>3.1666666666666665</v>
      </c>
    </row>
    <row r="34" spans="1:15" x14ac:dyDescent="0.25">
      <c r="A34" s="11">
        <v>28</v>
      </c>
      <c r="B34" s="11">
        <v>56</v>
      </c>
      <c r="C34">
        <v>-1.1000000000000001</v>
      </c>
      <c r="D34">
        <v>6.8</v>
      </c>
      <c r="E34">
        <v>8.6</v>
      </c>
      <c r="F34" s="6">
        <f t="shared" si="0"/>
        <v>4.7666666666666666</v>
      </c>
      <c r="G34">
        <v>5.2</v>
      </c>
      <c r="H34">
        <v>-2.4</v>
      </c>
      <c r="I34">
        <v>8.1999999999999993</v>
      </c>
      <c r="J34" s="6">
        <f t="shared" si="1"/>
        <v>3.6666666666666665</v>
      </c>
      <c r="K34">
        <v>5.4</v>
      </c>
      <c r="L34">
        <v>2.8</v>
      </c>
      <c r="M34">
        <v>3.2</v>
      </c>
      <c r="N34" s="6">
        <f t="shared" si="2"/>
        <v>3.7999999999999994</v>
      </c>
      <c r="O34" s="6">
        <f t="shared" si="3"/>
        <v>4.0777777777777784</v>
      </c>
    </row>
    <row r="35" spans="1:15" x14ac:dyDescent="0.25">
      <c r="A35" s="11">
        <v>29</v>
      </c>
      <c r="B35" s="11">
        <v>58</v>
      </c>
      <c r="C35">
        <v>-1.4</v>
      </c>
      <c r="D35">
        <v>6.6</v>
      </c>
      <c r="E35">
        <v>9.1999999999999993</v>
      </c>
      <c r="F35" s="6">
        <f t="shared" si="0"/>
        <v>4.8</v>
      </c>
      <c r="G35">
        <v>3.9</v>
      </c>
      <c r="H35">
        <v>-1.6</v>
      </c>
      <c r="I35">
        <v>8.6999999999999993</v>
      </c>
      <c r="J35" s="6">
        <f t="shared" si="1"/>
        <v>3.6666666666666665</v>
      </c>
      <c r="K35">
        <v>4.8</v>
      </c>
      <c r="L35">
        <v>3</v>
      </c>
      <c r="M35">
        <v>2.1</v>
      </c>
      <c r="N35" s="6">
        <f t="shared" si="2"/>
        <v>3.3000000000000003</v>
      </c>
      <c r="O35" s="6">
        <f t="shared" si="3"/>
        <v>3.9222222222222221</v>
      </c>
    </row>
    <row r="36" spans="1:15" x14ac:dyDescent="0.25">
      <c r="A36" s="11">
        <v>30</v>
      </c>
      <c r="B36" s="4">
        <v>60</v>
      </c>
      <c r="C36">
        <v>0.2</v>
      </c>
      <c r="D36">
        <v>5.9</v>
      </c>
      <c r="E36">
        <v>4.8</v>
      </c>
      <c r="F36" s="6">
        <f t="shared" si="0"/>
        <v>3.6333333333333333</v>
      </c>
      <c r="G36">
        <v>7.1</v>
      </c>
      <c r="H36">
        <v>-2</v>
      </c>
      <c r="I36">
        <v>7.8</v>
      </c>
      <c r="J36" s="6">
        <f t="shared" si="1"/>
        <v>4.3</v>
      </c>
      <c r="K36">
        <v>3</v>
      </c>
      <c r="L36">
        <v>3.4</v>
      </c>
      <c r="M36">
        <v>3.5</v>
      </c>
      <c r="N36" s="6">
        <f t="shared" si="2"/>
        <v>3.3000000000000003</v>
      </c>
      <c r="O36" s="6">
        <f t="shared" si="3"/>
        <v>3.7444444444444449</v>
      </c>
    </row>
    <row r="37" spans="1:15" x14ac:dyDescent="0.25">
      <c r="A37" s="11">
        <v>31</v>
      </c>
      <c r="B37" s="11">
        <v>62</v>
      </c>
      <c r="C37">
        <v>0.7</v>
      </c>
      <c r="D37">
        <v>4.3</v>
      </c>
      <c r="E37">
        <v>4.8</v>
      </c>
      <c r="F37" s="6">
        <f t="shared" si="0"/>
        <v>3.2666666666666671</v>
      </c>
      <c r="G37">
        <v>8.1999999999999993</v>
      </c>
      <c r="H37">
        <v>-1.1000000000000001</v>
      </c>
      <c r="I37">
        <v>7.5</v>
      </c>
      <c r="J37" s="6">
        <f t="shared" si="1"/>
        <v>4.8666666666666663</v>
      </c>
      <c r="K37">
        <v>1</v>
      </c>
      <c r="L37">
        <v>3.3</v>
      </c>
      <c r="M37">
        <v>6.6</v>
      </c>
      <c r="N37" s="6">
        <f t="shared" si="2"/>
        <v>3.6333333333333329</v>
      </c>
      <c r="O37" s="6">
        <f t="shared" si="3"/>
        <v>3.9222222222222221</v>
      </c>
    </row>
    <row r="38" spans="1:15" x14ac:dyDescent="0.25">
      <c r="A38" s="11">
        <v>32</v>
      </c>
      <c r="B38" s="11">
        <v>64</v>
      </c>
      <c r="C38">
        <v>1.2</v>
      </c>
      <c r="D38">
        <v>4.2</v>
      </c>
      <c r="E38">
        <v>2</v>
      </c>
      <c r="F38" s="6">
        <f t="shared" si="0"/>
        <v>2.4666666666666668</v>
      </c>
      <c r="G38">
        <v>7.7</v>
      </c>
      <c r="H38">
        <v>3.4</v>
      </c>
      <c r="I38">
        <v>5.8</v>
      </c>
      <c r="J38" s="6">
        <f t="shared" si="1"/>
        <v>5.6333333333333329</v>
      </c>
      <c r="K38">
        <v>1</v>
      </c>
      <c r="L38">
        <v>2.8</v>
      </c>
      <c r="M38">
        <v>6.8</v>
      </c>
      <c r="N38" s="6">
        <f t="shared" si="2"/>
        <v>3.5333333333333332</v>
      </c>
      <c r="O38" s="6">
        <f t="shared" si="3"/>
        <v>3.8777777777777778</v>
      </c>
    </row>
    <row r="39" spans="1:15" x14ac:dyDescent="0.25">
      <c r="A39" s="11">
        <v>33</v>
      </c>
      <c r="B39" s="11">
        <v>66</v>
      </c>
      <c r="C39">
        <v>4.9000000000000004</v>
      </c>
      <c r="D39">
        <v>0.4</v>
      </c>
      <c r="E39">
        <v>1.2</v>
      </c>
      <c r="F39" s="6">
        <f t="shared" si="0"/>
        <v>2.166666666666667</v>
      </c>
      <c r="G39">
        <v>7.3</v>
      </c>
      <c r="H39">
        <v>4.8</v>
      </c>
      <c r="I39">
        <v>6</v>
      </c>
      <c r="J39" s="6">
        <f t="shared" si="1"/>
        <v>6.0333333333333341</v>
      </c>
      <c r="K39">
        <v>0</v>
      </c>
      <c r="L39">
        <v>5.7</v>
      </c>
      <c r="M39">
        <v>3.9</v>
      </c>
      <c r="N39" s="6">
        <f t="shared" si="2"/>
        <v>3.1999999999999997</v>
      </c>
      <c r="O39" s="6">
        <f t="shared" si="3"/>
        <v>3.8000000000000003</v>
      </c>
    </row>
    <row r="40" spans="1:15" x14ac:dyDescent="0.25">
      <c r="A40" s="11">
        <v>34</v>
      </c>
      <c r="B40" s="11">
        <v>68</v>
      </c>
      <c r="C40">
        <v>5.4</v>
      </c>
      <c r="D40">
        <v>0</v>
      </c>
      <c r="E40">
        <v>0.8</v>
      </c>
      <c r="F40" s="6">
        <f t="shared" si="0"/>
        <v>2.0666666666666669</v>
      </c>
      <c r="G40">
        <v>6.7</v>
      </c>
      <c r="H40">
        <v>6</v>
      </c>
      <c r="I40">
        <v>4.2</v>
      </c>
      <c r="J40" s="6">
        <f t="shared" si="1"/>
        <v>5.6333333333333329</v>
      </c>
      <c r="K40">
        <v>0</v>
      </c>
      <c r="L40">
        <v>7.3</v>
      </c>
      <c r="M40">
        <v>3</v>
      </c>
      <c r="N40" s="6">
        <f t="shared" si="2"/>
        <v>3.4333333333333336</v>
      </c>
      <c r="O40" s="6">
        <f t="shared" si="3"/>
        <v>3.7111111111111108</v>
      </c>
    </row>
    <row r="41" spans="1:15" x14ac:dyDescent="0.25">
      <c r="A41" s="11">
        <v>35</v>
      </c>
      <c r="B41" s="11">
        <v>70</v>
      </c>
      <c r="C41">
        <v>6</v>
      </c>
      <c r="D41">
        <v>0</v>
      </c>
      <c r="E41">
        <v>0</v>
      </c>
      <c r="F41" s="6">
        <f t="shared" si="0"/>
        <v>2</v>
      </c>
      <c r="G41">
        <v>5.5</v>
      </c>
      <c r="H41">
        <v>5</v>
      </c>
      <c r="I41">
        <v>6.1</v>
      </c>
      <c r="J41" s="6">
        <f t="shared" si="1"/>
        <v>5.5333333333333341</v>
      </c>
      <c r="K41">
        <v>0</v>
      </c>
      <c r="L41">
        <v>7.6</v>
      </c>
      <c r="M41">
        <v>2.6</v>
      </c>
      <c r="N41" s="6">
        <f t="shared" si="2"/>
        <v>3.4</v>
      </c>
      <c r="O41" s="6">
        <f t="shared" si="3"/>
        <v>3.6444444444444448</v>
      </c>
    </row>
    <row r="42" spans="1:15" x14ac:dyDescent="0.25">
      <c r="A42" s="11">
        <v>36</v>
      </c>
      <c r="B42" s="4">
        <v>72</v>
      </c>
      <c r="C42">
        <v>5.6</v>
      </c>
      <c r="D42">
        <v>0</v>
      </c>
      <c r="E42">
        <v>0</v>
      </c>
      <c r="F42" s="6">
        <f t="shared" si="0"/>
        <v>1.8666666666666665</v>
      </c>
      <c r="G42">
        <v>3.8</v>
      </c>
      <c r="H42">
        <v>4.5</v>
      </c>
      <c r="I42">
        <v>4.9000000000000004</v>
      </c>
      <c r="J42" s="6">
        <f t="shared" si="1"/>
        <v>4.4000000000000004</v>
      </c>
      <c r="K42">
        <v>0</v>
      </c>
      <c r="L42">
        <v>7.3</v>
      </c>
      <c r="M42">
        <v>1.1000000000000001</v>
      </c>
      <c r="N42" s="6">
        <f t="shared" si="2"/>
        <v>2.8000000000000003</v>
      </c>
      <c r="O42" s="6">
        <f t="shared" si="3"/>
        <v>3.0222222222222221</v>
      </c>
    </row>
    <row r="43" spans="1:15" x14ac:dyDescent="0.25">
      <c r="A43" s="11">
        <v>37</v>
      </c>
      <c r="B43" s="11">
        <v>74</v>
      </c>
      <c r="C43">
        <v>7.9</v>
      </c>
      <c r="D43">
        <v>0</v>
      </c>
      <c r="E43">
        <v>0</v>
      </c>
      <c r="F43" s="6">
        <f t="shared" si="0"/>
        <v>2.6333333333333333</v>
      </c>
      <c r="G43">
        <v>1.9</v>
      </c>
      <c r="H43">
        <v>4.3</v>
      </c>
      <c r="I43">
        <v>4.5999999999999996</v>
      </c>
      <c r="J43" s="6">
        <f t="shared" si="1"/>
        <v>3.5999999999999996</v>
      </c>
      <c r="K43">
        <v>0</v>
      </c>
      <c r="L43">
        <v>5.0999999999999996</v>
      </c>
      <c r="M43">
        <v>0</v>
      </c>
      <c r="N43" s="6">
        <f t="shared" si="2"/>
        <v>1.7</v>
      </c>
      <c r="O43" s="6">
        <f t="shared" si="3"/>
        <v>2.6444444444444448</v>
      </c>
    </row>
    <row r="44" spans="1:15" x14ac:dyDescent="0.25">
      <c r="A44" s="11">
        <v>38</v>
      </c>
      <c r="B44" s="11">
        <v>76</v>
      </c>
      <c r="C44">
        <v>9.1</v>
      </c>
      <c r="D44">
        <v>0</v>
      </c>
      <c r="E44">
        <v>0</v>
      </c>
      <c r="F44" s="6">
        <f t="shared" si="0"/>
        <v>3.0333333333333332</v>
      </c>
      <c r="G44">
        <v>0.1</v>
      </c>
      <c r="H44">
        <v>4.7</v>
      </c>
      <c r="I44">
        <v>1.6</v>
      </c>
      <c r="J44" s="6">
        <f t="shared" si="1"/>
        <v>2.1333333333333333</v>
      </c>
      <c r="K44">
        <v>0</v>
      </c>
      <c r="L44">
        <v>1.2</v>
      </c>
      <c r="M44">
        <v>0</v>
      </c>
      <c r="N44" s="6">
        <f>AVERAGE(K44:M44)</f>
        <v>0.39999999999999997</v>
      </c>
      <c r="O44" s="6">
        <f t="shared" si="3"/>
        <v>1.8555555555555554</v>
      </c>
    </row>
    <row r="45" spans="1:15" x14ac:dyDescent="0.25">
      <c r="A45" s="11">
        <v>39</v>
      </c>
      <c r="B45" s="11">
        <v>78</v>
      </c>
      <c r="C45">
        <v>8.4</v>
      </c>
      <c r="D45">
        <v>0</v>
      </c>
      <c r="E45">
        <v>0</v>
      </c>
      <c r="F45" s="6">
        <f t="shared" si="0"/>
        <v>2.8000000000000003</v>
      </c>
      <c r="G45">
        <v>-0.1</v>
      </c>
      <c r="H45">
        <v>4.2</v>
      </c>
      <c r="I45">
        <v>5.4</v>
      </c>
      <c r="J45" s="6">
        <f t="shared" si="1"/>
        <v>3.1666666666666665</v>
      </c>
      <c r="K45">
        <v>0</v>
      </c>
      <c r="L45">
        <v>0</v>
      </c>
      <c r="M45">
        <v>0</v>
      </c>
      <c r="N45" s="6">
        <f t="shared" si="2"/>
        <v>0</v>
      </c>
      <c r="O45" s="6">
        <f t="shared" si="3"/>
        <v>1.9888888888888887</v>
      </c>
    </row>
    <row r="46" spans="1:15" x14ac:dyDescent="0.25">
      <c r="A46" s="11">
        <v>40</v>
      </c>
      <c r="B46" s="11">
        <v>80</v>
      </c>
      <c r="C46">
        <v>2.6</v>
      </c>
      <c r="D46">
        <v>0</v>
      </c>
      <c r="E46">
        <v>0</v>
      </c>
      <c r="F46" s="6">
        <f t="shared" si="0"/>
        <v>0.8666666666666667</v>
      </c>
      <c r="G46">
        <v>-0.3</v>
      </c>
      <c r="H46">
        <v>0.6</v>
      </c>
      <c r="I46">
        <v>2.8</v>
      </c>
      <c r="J46" s="6">
        <f t="shared" si="1"/>
        <v>1.0333333333333332</v>
      </c>
      <c r="K46">
        <v>0</v>
      </c>
      <c r="L46">
        <v>0</v>
      </c>
      <c r="M46">
        <v>0</v>
      </c>
      <c r="N46" s="6"/>
      <c r="O46" s="6">
        <f t="shared" si="3"/>
        <v>0.6333333333333333</v>
      </c>
    </row>
    <row r="47" spans="1:15" x14ac:dyDescent="0.25">
      <c r="A47" s="11">
        <v>41</v>
      </c>
      <c r="B47" s="11">
        <v>82</v>
      </c>
      <c r="C47">
        <v>2</v>
      </c>
      <c r="D47">
        <v>0</v>
      </c>
      <c r="E47">
        <v>0</v>
      </c>
      <c r="F47" s="6">
        <f t="shared" si="0"/>
        <v>0.66666666666666663</v>
      </c>
      <c r="G47">
        <v>-0.2</v>
      </c>
      <c r="H47">
        <v>1.3</v>
      </c>
      <c r="I47">
        <v>0</v>
      </c>
      <c r="J47" s="6">
        <f t="shared" si="1"/>
        <v>0.3666666666666667</v>
      </c>
      <c r="K47">
        <v>0</v>
      </c>
      <c r="L47">
        <v>0</v>
      </c>
      <c r="M47">
        <v>0</v>
      </c>
      <c r="N47" s="6"/>
      <c r="O47" s="6">
        <f t="shared" si="3"/>
        <v>0.34444444444444444</v>
      </c>
    </row>
    <row r="48" spans="1:15" x14ac:dyDescent="0.25">
      <c r="A48" s="11">
        <v>42</v>
      </c>
      <c r="B48" s="4">
        <v>84</v>
      </c>
      <c r="C48">
        <v>0.5</v>
      </c>
      <c r="D48">
        <v>0</v>
      </c>
      <c r="E48">
        <v>0</v>
      </c>
      <c r="F48" s="6">
        <f t="shared" si="0"/>
        <v>0.16666666666666666</v>
      </c>
      <c r="G48">
        <v>-0.1</v>
      </c>
      <c r="H48">
        <v>3.2</v>
      </c>
      <c r="I48">
        <v>0</v>
      </c>
      <c r="J48" s="6">
        <f t="shared" si="1"/>
        <v>1.0333333333333334</v>
      </c>
      <c r="K48">
        <v>0</v>
      </c>
      <c r="L48">
        <v>0</v>
      </c>
      <c r="M48">
        <v>0</v>
      </c>
      <c r="N48" s="6"/>
      <c r="O48" s="6">
        <f t="shared" si="3"/>
        <v>0.4</v>
      </c>
    </row>
    <row r="49" spans="1:15" x14ac:dyDescent="0.25">
      <c r="A49" s="11">
        <v>43</v>
      </c>
      <c r="B49" s="11">
        <v>86</v>
      </c>
      <c r="C49">
        <v>0</v>
      </c>
      <c r="D49">
        <v>0</v>
      </c>
      <c r="E49">
        <v>0</v>
      </c>
      <c r="F49" s="6">
        <f t="shared" si="0"/>
        <v>0</v>
      </c>
      <c r="G49">
        <v>-0.1</v>
      </c>
      <c r="H49">
        <v>1.7</v>
      </c>
      <c r="I49">
        <v>0</v>
      </c>
      <c r="J49" s="6">
        <f t="shared" si="1"/>
        <v>0.53333333333333333</v>
      </c>
      <c r="L49">
        <v>0</v>
      </c>
      <c r="M49">
        <v>0</v>
      </c>
      <c r="N49" s="6"/>
      <c r="O49" s="6">
        <f t="shared" si="3"/>
        <v>0.19999999999999998</v>
      </c>
    </row>
    <row r="50" spans="1:15" x14ac:dyDescent="0.25">
      <c r="A50" s="11">
        <v>44</v>
      </c>
      <c r="B50" s="11">
        <v>88</v>
      </c>
      <c r="C50">
        <v>-0.1</v>
      </c>
      <c r="D50">
        <v>0</v>
      </c>
      <c r="E50">
        <v>0</v>
      </c>
      <c r="F50" s="6">
        <f t="shared" si="0"/>
        <v>-3.3333333333333333E-2</v>
      </c>
      <c r="G50">
        <v>0.1</v>
      </c>
      <c r="H50">
        <v>2.5</v>
      </c>
      <c r="I50">
        <v>0</v>
      </c>
      <c r="J50" s="6">
        <f t="shared" si="1"/>
        <v>0.8666666666666667</v>
      </c>
      <c r="L50">
        <v>0</v>
      </c>
      <c r="M50">
        <v>0</v>
      </c>
      <c r="N50" s="6"/>
      <c r="O50" s="6">
        <f t="shared" si="3"/>
        <v>0.3125</v>
      </c>
    </row>
    <row r="51" spans="1:15" x14ac:dyDescent="0.25">
      <c r="A51" s="11">
        <v>45</v>
      </c>
      <c r="B51" s="11">
        <v>90</v>
      </c>
      <c r="C51">
        <v>1</v>
      </c>
      <c r="D51">
        <v>0</v>
      </c>
      <c r="E51">
        <v>0</v>
      </c>
      <c r="F51" s="6">
        <f t="shared" si="0"/>
        <v>0.33333333333333331</v>
      </c>
      <c r="G51">
        <v>0.1</v>
      </c>
      <c r="H51">
        <v>3.5</v>
      </c>
      <c r="I51">
        <v>0</v>
      </c>
      <c r="J51" s="6">
        <f t="shared" si="1"/>
        <v>1.2</v>
      </c>
      <c r="L51">
        <v>0</v>
      </c>
      <c r="N51" s="6"/>
      <c r="O51" s="6">
        <f t="shared" si="3"/>
        <v>0.65714285714285714</v>
      </c>
    </row>
    <row r="52" spans="1:15" x14ac:dyDescent="0.25">
      <c r="A52" s="11">
        <v>46</v>
      </c>
      <c r="B52" s="11">
        <v>92</v>
      </c>
      <c r="C52">
        <v>-0.2</v>
      </c>
      <c r="D52">
        <v>0</v>
      </c>
      <c r="E52">
        <v>0</v>
      </c>
      <c r="F52" s="6">
        <f t="shared" si="0"/>
        <v>-6.6666666666666666E-2</v>
      </c>
      <c r="G52">
        <v>0</v>
      </c>
      <c r="H52">
        <v>2.5</v>
      </c>
      <c r="I52">
        <v>0</v>
      </c>
      <c r="J52" s="6">
        <f t="shared" si="1"/>
        <v>0.83333333333333337</v>
      </c>
      <c r="L52">
        <v>0</v>
      </c>
      <c r="N52" s="6"/>
      <c r="O52" s="6">
        <f t="shared" si="3"/>
        <v>0.32857142857142857</v>
      </c>
    </row>
    <row r="53" spans="1:15" x14ac:dyDescent="0.25">
      <c r="A53" s="11">
        <v>47</v>
      </c>
      <c r="B53" s="11">
        <v>94</v>
      </c>
      <c r="C53">
        <v>-0.2</v>
      </c>
      <c r="D53">
        <v>0</v>
      </c>
      <c r="E53">
        <v>0</v>
      </c>
      <c r="F53" s="6">
        <f t="shared" si="0"/>
        <v>-6.6666666666666666E-2</v>
      </c>
      <c r="H53">
        <v>0</v>
      </c>
      <c r="I53">
        <v>0</v>
      </c>
      <c r="J53" s="6">
        <f t="shared" si="1"/>
        <v>0</v>
      </c>
      <c r="L53">
        <v>0</v>
      </c>
      <c r="N53" s="6"/>
      <c r="O53" s="6">
        <f t="shared" si="3"/>
        <v>-3.3333333333333333E-2</v>
      </c>
    </row>
    <row r="54" spans="1:15" x14ac:dyDescent="0.25">
      <c r="A54" s="11">
        <v>48</v>
      </c>
      <c r="B54" s="4">
        <v>96</v>
      </c>
      <c r="C54">
        <v>0</v>
      </c>
      <c r="D54">
        <v>0</v>
      </c>
      <c r="E54">
        <v>0</v>
      </c>
      <c r="F54" s="6">
        <f t="shared" si="0"/>
        <v>0</v>
      </c>
      <c r="H54">
        <v>0</v>
      </c>
      <c r="I54">
        <v>0</v>
      </c>
      <c r="J54" s="6">
        <f t="shared" si="1"/>
        <v>0</v>
      </c>
      <c r="N54" s="6"/>
      <c r="O54" s="6">
        <f t="shared" si="3"/>
        <v>0</v>
      </c>
    </row>
    <row r="55" spans="1:15" x14ac:dyDescent="0.25">
      <c r="A55" s="11">
        <v>49</v>
      </c>
      <c r="B55" s="11">
        <v>98</v>
      </c>
      <c r="C55">
        <v>0</v>
      </c>
      <c r="F55" s="6"/>
      <c r="I55">
        <v>0</v>
      </c>
      <c r="J55" s="6">
        <f t="shared" si="1"/>
        <v>0</v>
      </c>
      <c r="N55" s="6"/>
      <c r="O55" s="6">
        <f t="shared" si="3"/>
        <v>0</v>
      </c>
    </row>
    <row r="56" spans="1:15" x14ac:dyDescent="0.25">
      <c r="A56" s="11">
        <v>50</v>
      </c>
      <c r="B56" s="11">
        <v>100</v>
      </c>
      <c r="C56">
        <v>0</v>
      </c>
      <c r="F56" s="6"/>
      <c r="J56" s="6"/>
      <c r="N56" s="6"/>
      <c r="O56" s="14"/>
    </row>
    <row r="57" spans="1:15" x14ac:dyDescent="0.25">
      <c r="A57" s="11">
        <v>51</v>
      </c>
      <c r="B57" s="11">
        <v>102</v>
      </c>
      <c r="C57">
        <v>0</v>
      </c>
      <c r="F57" s="6"/>
      <c r="J57" s="6"/>
      <c r="N57" s="6"/>
      <c r="O57" s="14"/>
    </row>
    <row r="58" spans="1:15" x14ac:dyDescent="0.25">
      <c r="A58" s="27"/>
      <c r="B58" s="16">
        <v>104</v>
      </c>
      <c r="C58" s="28"/>
      <c r="D58" s="28"/>
      <c r="E58" s="28"/>
      <c r="F58" s="29"/>
      <c r="G58" s="28"/>
      <c r="H58" s="28"/>
      <c r="I58" s="28"/>
      <c r="J58" s="29"/>
      <c r="K58" s="28"/>
      <c r="L58" s="28"/>
      <c r="M58" s="28"/>
      <c r="N58" s="29"/>
      <c r="O58" s="34"/>
    </row>
  </sheetData>
  <mergeCells count="7">
    <mergeCell ref="O4:O5"/>
    <mergeCell ref="A3:A5"/>
    <mergeCell ref="C3:M3"/>
    <mergeCell ref="C4:E4"/>
    <mergeCell ref="G4:I4"/>
    <mergeCell ref="K4:M4"/>
    <mergeCell ref="B3:B5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zoomScaleNormal="100" workbookViewId="0">
      <selection activeCell="Q30" sqref="Q30"/>
    </sheetView>
  </sheetViews>
  <sheetFormatPr defaultRowHeight="15" x14ac:dyDescent="0.25"/>
  <cols>
    <col min="1" max="1" width="5.28515625" style="13" bestFit="1" customWidth="1"/>
    <col min="2" max="2" width="10" style="13" customWidth="1"/>
    <col min="3" max="5" width="8.7109375" style="1" customWidth="1"/>
    <col min="6" max="6" width="8.7109375" style="3" customWidth="1"/>
    <col min="7" max="9" width="8.7109375" style="1" customWidth="1"/>
    <col min="10" max="10" width="8.7109375" style="3" customWidth="1"/>
    <col min="11" max="13" width="8.7109375" style="1" customWidth="1"/>
    <col min="14" max="14" width="9.140625" style="3"/>
    <col min="15" max="15" width="12.7109375" style="24" bestFit="1" customWidth="1"/>
    <col min="16" max="16384" width="9.140625" style="1"/>
  </cols>
  <sheetData>
    <row r="1" spans="1:25" s="23" customFormat="1" x14ac:dyDescent="0.25">
      <c r="A1" s="22" t="s">
        <v>10</v>
      </c>
      <c r="B1" s="22" t="s">
        <v>23</v>
      </c>
      <c r="D1" s="23" t="s">
        <v>15</v>
      </c>
      <c r="F1" s="53"/>
      <c r="J1" s="53"/>
      <c r="N1" s="53"/>
      <c r="O1" s="53"/>
    </row>
    <row r="2" spans="1:25" x14ac:dyDescent="0.25">
      <c r="A2" s="2"/>
      <c r="B2" s="2"/>
    </row>
    <row r="3" spans="1:25" x14ac:dyDescent="0.25">
      <c r="A3" s="62" t="s">
        <v>1</v>
      </c>
      <c r="B3" s="65" t="s">
        <v>5</v>
      </c>
      <c r="C3" s="76" t="s">
        <v>16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4"/>
      <c r="Q3" s="26"/>
      <c r="R3" s="26"/>
      <c r="S3" s="26"/>
      <c r="T3" s="26"/>
      <c r="U3" s="26"/>
      <c r="V3" s="26"/>
      <c r="W3" s="26"/>
      <c r="X3" s="26"/>
      <c r="Y3" s="26"/>
    </row>
    <row r="4" spans="1:25" x14ac:dyDescent="0.25">
      <c r="A4" s="63"/>
      <c r="B4" s="66"/>
      <c r="C4" s="71" t="s">
        <v>2</v>
      </c>
      <c r="D4" s="72"/>
      <c r="E4" s="72"/>
      <c r="F4" s="73"/>
      <c r="G4" s="71" t="s">
        <v>3</v>
      </c>
      <c r="H4" s="72"/>
      <c r="I4" s="72"/>
      <c r="J4" s="73"/>
      <c r="K4" s="71" t="s">
        <v>4</v>
      </c>
      <c r="L4" s="72"/>
      <c r="M4" s="72"/>
      <c r="N4" s="73"/>
      <c r="O4" s="55"/>
      <c r="P4" s="4"/>
      <c r="Q4" s="50"/>
      <c r="R4" s="50"/>
      <c r="S4" s="50"/>
      <c r="T4" s="50"/>
      <c r="U4" s="50"/>
      <c r="V4" s="50"/>
      <c r="W4" s="50"/>
      <c r="X4" s="50"/>
      <c r="Y4" s="50"/>
    </row>
    <row r="5" spans="1:25" x14ac:dyDescent="0.25">
      <c r="A5" s="64"/>
      <c r="B5" s="67"/>
      <c r="C5" s="44">
        <v>1</v>
      </c>
      <c r="D5" s="19">
        <v>2</v>
      </c>
      <c r="E5" s="19">
        <v>3</v>
      </c>
      <c r="F5" s="20" t="s">
        <v>17</v>
      </c>
      <c r="G5" s="19">
        <v>4</v>
      </c>
      <c r="H5" s="19">
        <v>5</v>
      </c>
      <c r="I5" s="19">
        <v>6</v>
      </c>
      <c r="J5" s="20" t="s">
        <v>17</v>
      </c>
      <c r="K5" s="21">
        <v>7</v>
      </c>
      <c r="L5" s="21">
        <v>8</v>
      </c>
      <c r="M5" s="21">
        <v>9</v>
      </c>
      <c r="N5" s="20" t="s">
        <v>17</v>
      </c>
      <c r="O5" s="55" t="s">
        <v>22</v>
      </c>
      <c r="P5" s="4"/>
      <c r="Q5" s="37"/>
      <c r="R5" s="37"/>
      <c r="S5" s="37"/>
      <c r="T5" s="37"/>
      <c r="U5" s="37"/>
      <c r="V5" s="37"/>
      <c r="W5" s="51"/>
      <c r="X5" s="51"/>
      <c r="Y5" s="51"/>
    </row>
    <row r="6" spans="1:25" x14ac:dyDescent="0.25">
      <c r="A6" s="4"/>
      <c r="B6" s="4">
        <v>0</v>
      </c>
      <c r="C6" s="54">
        <v>0</v>
      </c>
      <c r="D6" s="1">
        <v>0</v>
      </c>
      <c r="E6" s="1">
        <v>0</v>
      </c>
      <c r="F6" s="6">
        <f>AVERAGE(C6:E6)</f>
        <v>0</v>
      </c>
      <c r="G6" s="1">
        <v>0</v>
      </c>
      <c r="H6" s="1">
        <v>0</v>
      </c>
      <c r="I6" s="49">
        <v>0</v>
      </c>
      <c r="J6" s="52">
        <f>AVERAGE(G6:I6)</f>
        <v>0</v>
      </c>
      <c r="K6" s="1">
        <v>0</v>
      </c>
      <c r="L6" s="1">
        <v>0</v>
      </c>
      <c r="M6" s="49">
        <v>0</v>
      </c>
      <c r="N6" s="6">
        <f>AVERAGE(K6:M6)</f>
        <v>0</v>
      </c>
      <c r="O6" s="56">
        <f>AVERAGE(C6:E6,G6:I6,K6:M6)</f>
        <v>0</v>
      </c>
      <c r="P6" s="4"/>
    </row>
    <row r="7" spans="1:25" x14ac:dyDescent="0.25">
      <c r="A7" s="11">
        <v>1</v>
      </c>
      <c r="B7" s="11">
        <v>2</v>
      </c>
      <c r="C7" s="54">
        <v>-0.7</v>
      </c>
      <c r="D7" s="49">
        <v>-0.6</v>
      </c>
      <c r="E7" s="49">
        <v>-0.3</v>
      </c>
      <c r="F7" s="6">
        <f t="shared" ref="F7:F29" si="0">AVERAGE(C7:E7)</f>
        <v>-0.53333333333333333</v>
      </c>
      <c r="G7" s="49">
        <v>-0.4</v>
      </c>
      <c r="H7" s="49">
        <v>-0.3</v>
      </c>
      <c r="I7" s="49">
        <v>-0.5</v>
      </c>
      <c r="J7" s="52">
        <f>AVERAGE(G7:I7)</f>
        <v>-0.39999999999999997</v>
      </c>
      <c r="K7" s="49">
        <v>-1.2</v>
      </c>
      <c r="L7" s="49">
        <v>-0.6</v>
      </c>
      <c r="M7" s="49">
        <v>-0.5</v>
      </c>
      <c r="N7" s="6">
        <f t="shared" ref="N7:N29" si="1">AVERAGE(K7:M7)</f>
        <v>-0.76666666666666661</v>
      </c>
      <c r="O7" s="56">
        <f t="shared" ref="O7:O12" si="2">AVERAGE(C7:E7,G7:I7,K7:M7)</f>
        <v>-0.56666666666666665</v>
      </c>
      <c r="P7" s="11"/>
    </row>
    <row r="8" spans="1:25" x14ac:dyDescent="0.25">
      <c r="A8" s="11">
        <v>2</v>
      </c>
      <c r="B8" s="11">
        <v>4</v>
      </c>
      <c r="C8" s="54">
        <v>-3.9</v>
      </c>
      <c r="D8" s="49">
        <v>-2.1</v>
      </c>
      <c r="E8" s="49">
        <v>-3</v>
      </c>
      <c r="F8" s="6">
        <f t="shared" si="0"/>
        <v>-3</v>
      </c>
      <c r="G8" s="49">
        <v>-2.2999999999999998</v>
      </c>
      <c r="H8" s="49">
        <v>-3.8</v>
      </c>
      <c r="I8" s="49">
        <v>-2.4</v>
      </c>
      <c r="J8" s="52">
        <f t="shared" ref="J8:J28" si="3">AVERAGE(G8:I8)</f>
        <v>-2.8333333333333335</v>
      </c>
      <c r="K8" s="49">
        <v>-5.2</v>
      </c>
      <c r="L8" s="49">
        <v>-2.2999999999999998</v>
      </c>
      <c r="M8" s="49">
        <v>-2.9</v>
      </c>
      <c r="N8" s="6">
        <f t="shared" si="1"/>
        <v>-3.4666666666666668</v>
      </c>
      <c r="O8" s="56">
        <f t="shared" si="2"/>
        <v>-3.0999999999999996</v>
      </c>
      <c r="P8" s="11"/>
    </row>
    <row r="9" spans="1:25" x14ac:dyDescent="0.25">
      <c r="A9" s="11">
        <v>3</v>
      </c>
      <c r="B9" s="11">
        <v>6</v>
      </c>
      <c r="C9" s="54">
        <v>-4.7</v>
      </c>
      <c r="D9" s="49">
        <v>-4.0999999999999996</v>
      </c>
      <c r="E9" s="49">
        <v>-4.5999999999999996</v>
      </c>
      <c r="F9" s="6">
        <f t="shared" si="0"/>
        <v>-4.4666666666666668</v>
      </c>
      <c r="G9" s="49">
        <v>-4.3</v>
      </c>
      <c r="H9" s="49">
        <v>-5.0999999999999996</v>
      </c>
      <c r="I9" s="49">
        <v>-5</v>
      </c>
      <c r="J9" s="52">
        <f t="shared" si="3"/>
        <v>-4.8</v>
      </c>
      <c r="K9" s="49">
        <v>-6</v>
      </c>
      <c r="L9" s="49">
        <v>-5.6</v>
      </c>
      <c r="M9" s="49">
        <v>-5.7</v>
      </c>
      <c r="N9" s="6">
        <f t="shared" si="1"/>
        <v>-5.7666666666666666</v>
      </c>
      <c r="O9" s="56">
        <f t="shared" si="2"/>
        <v>-5.0111111111111111</v>
      </c>
      <c r="P9" s="11"/>
    </row>
    <row r="10" spans="1:25" x14ac:dyDescent="0.25">
      <c r="A10" s="11">
        <v>4</v>
      </c>
      <c r="B10" s="11">
        <v>8</v>
      </c>
      <c r="C10" s="54">
        <v>-5.2</v>
      </c>
      <c r="D10" s="49">
        <v>-5.0999999999999996</v>
      </c>
      <c r="E10" s="49">
        <v>-5.0999999999999996</v>
      </c>
      <c r="F10" s="6">
        <f t="shared" si="0"/>
        <v>-5.1333333333333337</v>
      </c>
      <c r="G10" s="49">
        <v>-5.2</v>
      </c>
      <c r="H10" s="49">
        <v>-5.5</v>
      </c>
      <c r="I10" s="49">
        <v>-5.5</v>
      </c>
      <c r="J10" s="52">
        <f t="shared" si="3"/>
        <v>-5.3999999999999995</v>
      </c>
      <c r="K10" s="49">
        <v>-6.3</v>
      </c>
      <c r="L10" s="49">
        <v>-6.1</v>
      </c>
      <c r="M10" s="49">
        <v>-6.1</v>
      </c>
      <c r="N10" s="6">
        <f t="shared" si="1"/>
        <v>-6.166666666666667</v>
      </c>
      <c r="O10" s="56">
        <f t="shared" si="2"/>
        <v>-5.5666666666666664</v>
      </c>
      <c r="P10" s="11"/>
    </row>
    <row r="11" spans="1:25" x14ac:dyDescent="0.25">
      <c r="A11" s="11">
        <v>5</v>
      </c>
      <c r="B11" s="11">
        <v>10</v>
      </c>
      <c r="C11" s="54">
        <v>-6.2</v>
      </c>
      <c r="D11" s="49">
        <v>-5.4</v>
      </c>
      <c r="E11" s="49">
        <v>-5.4</v>
      </c>
      <c r="F11" s="6">
        <f t="shared" si="0"/>
        <v>-5.666666666666667</v>
      </c>
      <c r="G11" s="49">
        <v>-5.6</v>
      </c>
      <c r="H11" s="49">
        <v>-5.8</v>
      </c>
      <c r="I11" s="49">
        <v>-5.8</v>
      </c>
      <c r="J11" s="52">
        <f t="shared" si="3"/>
        <v>-5.7333333333333334</v>
      </c>
      <c r="K11" s="49">
        <v>-8.1</v>
      </c>
      <c r="L11" s="49">
        <v>-6.4</v>
      </c>
      <c r="M11" s="49">
        <v>-6.4</v>
      </c>
      <c r="N11" s="6">
        <f t="shared" si="1"/>
        <v>-6.9666666666666659</v>
      </c>
      <c r="O11" s="56">
        <f t="shared" si="2"/>
        <v>-6.1222222222222227</v>
      </c>
      <c r="P11" s="11"/>
    </row>
    <row r="12" spans="1:25" x14ac:dyDescent="0.25">
      <c r="A12" s="11">
        <v>6</v>
      </c>
      <c r="B12" s="4">
        <v>12</v>
      </c>
      <c r="C12" s="54">
        <v>-7.2</v>
      </c>
      <c r="D12" s="49">
        <v>-5.6</v>
      </c>
      <c r="E12" s="49">
        <v>-5.7</v>
      </c>
      <c r="F12" s="6">
        <f t="shared" si="0"/>
        <v>-6.166666666666667</v>
      </c>
      <c r="G12" s="49">
        <v>-6.1</v>
      </c>
      <c r="H12" s="49">
        <v>-6.2</v>
      </c>
      <c r="I12" s="49">
        <v>-6.5</v>
      </c>
      <c r="J12" s="52">
        <f t="shared" si="3"/>
        <v>-6.2666666666666666</v>
      </c>
      <c r="K12" s="49">
        <v>-9.4</v>
      </c>
      <c r="L12" s="49">
        <v>-7.3</v>
      </c>
      <c r="M12" s="49">
        <v>-7</v>
      </c>
      <c r="N12" s="6">
        <f t="shared" si="1"/>
        <v>-7.8999999999999995</v>
      </c>
      <c r="O12" s="56">
        <f t="shared" si="2"/>
        <v>-6.7777777777777768</v>
      </c>
      <c r="P12" s="4"/>
    </row>
    <row r="13" spans="1:25" x14ac:dyDescent="0.25">
      <c r="A13" s="11">
        <v>7</v>
      </c>
      <c r="B13" s="11">
        <v>14</v>
      </c>
      <c r="C13" s="54">
        <v>-8.1999999999999993</v>
      </c>
      <c r="D13" s="49">
        <v>-6.3</v>
      </c>
      <c r="E13" s="49">
        <v>-6.5</v>
      </c>
      <c r="F13" s="6">
        <f t="shared" si="0"/>
        <v>-7</v>
      </c>
      <c r="G13" s="49">
        <v>-6.9</v>
      </c>
      <c r="H13" s="49">
        <v>-7.4</v>
      </c>
      <c r="I13" s="49">
        <v>-7</v>
      </c>
      <c r="J13" s="52">
        <f t="shared" si="3"/>
        <v>-7.1000000000000005</v>
      </c>
      <c r="K13" s="49">
        <v>-10.8</v>
      </c>
      <c r="L13" s="49">
        <v>-7.6</v>
      </c>
      <c r="M13" s="49">
        <v>-7.5</v>
      </c>
      <c r="N13" s="6">
        <f t="shared" si="1"/>
        <v>-8.6333333333333329</v>
      </c>
      <c r="O13" s="56">
        <f>AVERAGE(C13:E13,G13:I13,K13:M13)</f>
        <v>-7.5777777777777766</v>
      </c>
      <c r="P13" s="11"/>
    </row>
    <row r="14" spans="1:25" x14ac:dyDescent="0.25">
      <c r="A14" s="11">
        <v>8</v>
      </c>
      <c r="B14" s="11">
        <v>16</v>
      </c>
      <c r="C14" s="54">
        <v>-9.3000000000000007</v>
      </c>
      <c r="D14" s="49">
        <v>-7.4</v>
      </c>
      <c r="E14" s="49">
        <v>-8.1999999999999993</v>
      </c>
      <c r="F14" s="6">
        <f t="shared" si="0"/>
        <v>-8.3000000000000007</v>
      </c>
      <c r="G14" s="49">
        <v>-8.1999999999999993</v>
      </c>
      <c r="H14" s="49">
        <v>-8.8000000000000007</v>
      </c>
      <c r="I14" s="49">
        <v>-8.4</v>
      </c>
      <c r="J14" s="52">
        <f t="shared" si="3"/>
        <v>-8.4666666666666668</v>
      </c>
      <c r="K14" s="49">
        <v>-11.9</v>
      </c>
      <c r="L14" s="49">
        <v>-8.6</v>
      </c>
      <c r="M14" s="49">
        <v>-7.4</v>
      </c>
      <c r="N14" s="6">
        <f t="shared" si="1"/>
        <v>-9.2999999999999989</v>
      </c>
      <c r="O14" s="56">
        <f t="shared" ref="O14:O29" si="4">AVERAGE(C14:E14,G14:I14,K14:M14)</f>
        <v>-8.68888888888889</v>
      </c>
      <c r="P14" s="11"/>
    </row>
    <row r="15" spans="1:25" x14ac:dyDescent="0.25">
      <c r="A15" s="11">
        <v>9</v>
      </c>
      <c r="B15" s="11">
        <v>18</v>
      </c>
      <c r="C15" s="54">
        <v>-11.6</v>
      </c>
      <c r="D15" s="49">
        <v>-9.1999999999999993</v>
      </c>
      <c r="E15" s="49">
        <v>-10</v>
      </c>
      <c r="F15" s="6">
        <f t="shared" si="0"/>
        <v>-10.266666666666666</v>
      </c>
      <c r="G15" s="49">
        <v>-9.6</v>
      </c>
      <c r="H15" s="49">
        <v>-13.5</v>
      </c>
      <c r="I15" s="49">
        <v>-9.5</v>
      </c>
      <c r="J15" s="52">
        <f t="shared" si="3"/>
        <v>-10.866666666666667</v>
      </c>
      <c r="K15" s="49">
        <v>-13.1</v>
      </c>
      <c r="L15" s="49">
        <v>-10.1</v>
      </c>
      <c r="M15" s="49">
        <v>-9.6999999999999993</v>
      </c>
      <c r="N15" s="6">
        <f t="shared" si="1"/>
        <v>-10.966666666666667</v>
      </c>
      <c r="O15" s="56">
        <f t="shared" si="4"/>
        <v>-10.7</v>
      </c>
      <c r="P15" s="11"/>
    </row>
    <row r="16" spans="1:25" x14ac:dyDescent="0.25">
      <c r="A16" s="11">
        <v>10</v>
      </c>
      <c r="B16" s="11">
        <v>20</v>
      </c>
      <c r="C16" s="54">
        <v>-14.6</v>
      </c>
      <c r="D16" s="49">
        <v>-11.8</v>
      </c>
      <c r="E16" s="49">
        <v>-12.4</v>
      </c>
      <c r="F16" s="6">
        <f t="shared" si="0"/>
        <v>-12.933333333333332</v>
      </c>
      <c r="G16" s="49">
        <v>-13.6</v>
      </c>
      <c r="H16" s="49">
        <v>-15</v>
      </c>
      <c r="I16" s="49">
        <v>-12.7</v>
      </c>
      <c r="J16" s="52">
        <f t="shared" si="3"/>
        <v>-13.766666666666666</v>
      </c>
      <c r="K16" s="49">
        <v>-14.1</v>
      </c>
      <c r="L16" s="49">
        <v>-12.6</v>
      </c>
      <c r="M16" s="49">
        <v>-12.1</v>
      </c>
      <c r="N16" s="6">
        <f t="shared" si="1"/>
        <v>-12.933333333333332</v>
      </c>
      <c r="O16" s="56">
        <f t="shared" si="4"/>
        <v>-13.21111111111111</v>
      </c>
      <c r="P16" s="11"/>
    </row>
    <row r="17" spans="1:16" x14ac:dyDescent="0.25">
      <c r="A17" s="11">
        <v>11</v>
      </c>
      <c r="B17" s="11">
        <v>22</v>
      </c>
      <c r="C17" s="54">
        <v>-13.1</v>
      </c>
      <c r="D17" s="49">
        <v>-14.4</v>
      </c>
      <c r="E17" s="49">
        <v>-15.2</v>
      </c>
      <c r="F17" s="6">
        <f t="shared" si="0"/>
        <v>-14.233333333333334</v>
      </c>
      <c r="G17" s="49">
        <v>-14.9</v>
      </c>
      <c r="H17" s="49">
        <v>-12.9</v>
      </c>
      <c r="I17" s="49">
        <v>-15.8</v>
      </c>
      <c r="J17" s="52">
        <f t="shared" si="3"/>
        <v>-14.533333333333333</v>
      </c>
      <c r="K17" s="49">
        <v>-12.6</v>
      </c>
      <c r="L17" s="49">
        <v>-14.2</v>
      </c>
      <c r="M17" s="49">
        <v>-13.4</v>
      </c>
      <c r="N17" s="6">
        <f t="shared" si="1"/>
        <v>-13.399999999999999</v>
      </c>
      <c r="O17" s="56">
        <f t="shared" si="4"/>
        <v>-14.055555555555555</v>
      </c>
      <c r="P17" s="11"/>
    </row>
    <row r="18" spans="1:16" x14ac:dyDescent="0.25">
      <c r="A18" s="11">
        <v>12</v>
      </c>
      <c r="B18" s="4">
        <v>24</v>
      </c>
      <c r="C18" s="54">
        <v>-10.7</v>
      </c>
      <c r="D18" s="49">
        <v>-14.5</v>
      </c>
      <c r="E18" s="49">
        <v>-13</v>
      </c>
      <c r="F18" s="6">
        <f t="shared" si="0"/>
        <v>-12.733333333333334</v>
      </c>
      <c r="G18" s="49">
        <v>-12.2</v>
      </c>
      <c r="H18" s="49">
        <v>-11</v>
      </c>
      <c r="I18" s="49">
        <v>-14.3</v>
      </c>
      <c r="J18" s="52">
        <f t="shared" si="3"/>
        <v>-12.5</v>
      </c>
      <c r="K18" s="49">
        <v>-11.6</v>
      </c>
      <c r="L18" s="49">
        <v>-10.7</v>
      </c>
      <c r="M18" s="49">
        <v>-11.8</v>
      </c>
      <c r="N18" s="6">
        <f t="shared" si="1"/>
        <v>-11.366666666666665</v>
      </c>
      <c r="O18" s="56">
        <f t="shared" si="4"/>
        <v>-12.2</v>
      </c>
      <c r="P18" s="4"/>
    </row>
    <row r="19" spans="1:16" x14ac:dyDescent="0.25">
      <c r="A19" s="11">
        <v>13</v>
      </c>
      <c r="B19" s="11">
        <v>26</v>
      </c>
      <c r="C19" s="54">
        <v>-9.5</v>
      </c>
      <c r="D19" s="49">
        <v>-11.3</v>
      </c>
      <c r="E19" s="49">
        <v>-10.6</v>
      </c>
      <c r="F19" s="6">
        <f t="shared" si="0"/>
        <v>-10.466666666666667</v>
      </c>
      <c r="G19" s="49">
        <v>-10.3</v>
      </c>
      <c r="H19" s="49">
        <v>-9</v>
      </c>
      <c r="I19" s="49">
        <v>-8.5</v>
      </c>
      <c r="J19" s="52">
        <f t="shared" si="3"/>
        <v>-9.2666666666666675</v>
      </c>
      <c r="K19" s="49">
        <v>-9.3000000000000007</v>
      </c>
      <c r="L19" s="49">
        <v>-10.1</v>
      </c>
      <c r="M19" s="49">
        <v>-10.1</v>
      </c>
      <c r="N19" s="6">
        <f t="shared" si="1"/>
        <v>-9.8333333333333339</v>
      </c>
      <c r="O19" s="56">
        <f t="shared" si="4"/>
        <v>-9.8555555555555543</v>
      </c>
      <c r="P19" s="11"/>
    </row>
    <row r="20" spans="1:16" x14ac:dyDescent="0.25">
      <c r="A20" s="11">
        <v>14</v>
      </c>
      <c r="B20" s="11">
        <v>28</v>
      </c>
      <c r="C20" s="54">
        <v>-7.6</v>
      </c>
      <c r="D20" s="49">
        <v>-9.9</v>
      </c>
      <c r="E20" s="49">
        <v>-7.7</v>
      </c>
      <c r="F20" s="6">
        <f t="shared" si="0"/>
        <v>-8.4</v>
      </c>
      <c r="G20" s="49">
        <v>-8.1</v>
      </c>
      <c r="H20" s="49">
        <v>-6.4</v>
      </c>
      <c r="I20" s="49">
        <v>-7</v>
      </c>
      <c r="J20" s="52">
        <f t="shared" si="3"/>
        <v>-7.166666666666667</v>
      </c>
      <c r="K20" s="49">
        <v>-8</v>
      </c>
      <c r="L20" s="49">
        <v>-8.5</v>
      </c>
      <c r="M20" s="49">
        <v>-7.9</v>
      </c>
      <c r="N20" s="6">
        <f t="shared" si="1"/>
        <v>-8.1333333333333329</v>
      </c>
      <c r="O20" s="56">
        <f t="shared" si="4"/>
        <v>-7.8999999999999995</v>
      </c>
      <c r="P20" s="11"/>
    </row>
    <row r="21" spans="1:16" x14ac:dyDescent="0.25">
      <c r="A21" s="11">
        <v>15</v>
      </c>
      <c r="B21" s="11">
        <v>30</v>
      </c>
      <c r="C21" s="54">
        <v>-6.1</v>
      </c>
      <c r="D21" s="49">
        <v>-7.8</v>
      </c>
      <c r="E21" s="49">
        <v>-6.7</v>
      </c>
      <c r="F21" s="6">
        <f t="shared" si="0"/>
        <v>-6.8666666666666663</v>
      </c>
      <c r="G21" s="49">
        <v>-6.4</v>
      </c>
      <c r="H21" s="49">
        <v>-5.9</v>
      </c>
      <c r="I21" s="49">
        <v>-6.3</v>
      </c>
      <c r="J21" s="52">
        <f t="shared" si="3"/>
        <v>-6.2</v>
      </c>
      <c r="K21" s="49">
        <v>-6.9</v>
      </c>
      <c r="L21" s="49">
        <v>-7.5</v>
      </c>
      <c r="M21" s="49">
        <v>-6.8</v>
      </c>
      <c r="N21" s="6">
        <f t="shared" si="1"/>
        <v>-7.0666666666666664</v>
      </c>
      <c r="O21" s="56">
        <f t="shared" si="4"/>
        <v>-6.7111111111111104</v>
      </c>
      <c r="P21" s="11"/>
    </row>
    <row r="22" spans="1:16" x14ac:dyDescent="0.25">
      <c r="A22" s="11">
        <v>16</v>
      </c>
      <c r="B22" s="11">
        <v>32</v>
      </c>
      <c r="C22" s="54">
        <v>-5.5</v>
      </c>
      <c r="D22" s="49">
        <v>-6.2</v>
      </c>
      <c r="E22" s="49">
        <v>-6</v>
      </c>
      <c r="F22" s="6">
        <f t="shared" si="0"/>
        <v>-5.8999999999999995</v>
      </c>
      <c r="G22" s="49">
        <v>-5.6</v>
      </c>
      <c r="H22" s="49">
        <v>-5.5</v>
      </c>
      <c r="I22" s="49">
        <v>-5.9</v>
      </c>
      <c r="J22" s="52">
        <f t="shared" si="3"/>
        <v>-5.666666666666667</v>
      </c>
      <c r="K22" s="49">
        <v>-6.2</v>
      </c>
      <c r="L22" s="49">
        <v>-6.5</v>
      </c>
      <c r="M22" s="49">
        <v>-6.2</v>
      </c>
      <c r="N22" s="6">
        <f t="shared" si="1"/>
        <v>-6.3</v>
      </c>
      <c r="O22" s="56">
        <f t="shared" si="4"/>
        <v>-5.9555555555555557</v>
      </c>
      <c r="P22" s="11"/>
    </row>
    <row r="23" spans="1:16" x14ac:dyDescent="0.25">
      <c r="A23" s="11">
        <v>17</v>
      </c>
      <c r="B23" s="11">
        <v>34</v>
      </c>
      <c r="C23" s="54">
        <v>-4.9000000000000004</v>
      </c>
      <c r="D23" s="49">
        <v>-5.4</v>
      </c>
      <c r="E23" s="49">
        <v>-5.4</v>
      </c>
      <c r="F23" s="6">
        <f t="shared" si="0"/>
        <v>-5.2333333333333334</v>
      </c>
      <c r="G23" s="49">
        <v>-5.2</v>
      </c>
      <c r="H23" s="49">
        <v>-5</v>
      </c>
      <c r="I23" s="49">
        <v>-5.5</v>
      </c>
      <c r="J23" s="52">
        <f t="shared" si="3"/>
        <v>-5.2333333333333334</v>
      </c>
      <c r="K23" s="49">
        <v>-5.8</v>
      </c>
      <c r="L23" s="49">
        <v>-6</v>
      </c>
      <c r="M23" s="49">
        <v>-6</v>
      </c>
      <c r="N23" s="6">
        <f t="shared" si="1"/>
        <v>-5.9333333333333336</v>
      </c>
      <c r="O23" s="56">
        <f t="shared" si="4"/>
        <v>-5.4666666666666668</v>
      </c>
      <c r="P23" s="11"/>
    </row>
    <row r="24" spans="1:16" x14ac:dyDescent="0.25">
      <c r="A24" s="11">
        <v>18</v>
      </c>
      <c r="B24" s="4">
        <v>36</v>
      </c>
      <c r="C24" s="54">
        <v>-4.5</v>
      </c>
      <c r="D24" s="49">
        <v>-5</v>
      </c>
      <c r="E24" s="49">
        <v>-5.0999999999999996</v>
      </c>
      <c r="F24" s="6">
        <f t="shared" si="0"/>
        <v>-4.8666666666666663</v>
      </c>
      <c r="G24" s="49">
        <v>-4.9000000000000004</v>
      </c>
      <c r="H24" s="49">
        <v>-4.7</v>
      </c>
      <c r="I24" s="49">
        <v>-5.0999999999999996</v>
      </c>
      <c r="J24" s="52">
        <f t="shared" si="3"/>
        <v>-4.9000000000000004</v>
      </c>
      <c r="K24" s="49">
        <v>-5.3</v>
      </c>
      <c r="L24" s="49">
        <v>-5.6</v>
      </c>
      <c r="M24" s="49">
        <v>-5.5</v>
      </c>
      <c r="N24" s="6">
        <f t="shared" si="1"/>
        <v>-5.4666666666666659</v>
      </c>
      <c r="O24" s="56">
        <f t="shared" si="4"/>
        <v>-5.0777777777777775</v>
      </c>
      <c r="P24" s="4"/>
    </row>
    <row r="25" spans="1:16" x14ac:dyDescent="0.25">
      <c r="A25" s="11">
        <v>19</v>
      </c>
      <c r="B25" s="11">
        <v>38</v>
      </c>
      <c r="C25" s="54">
        <v>-3.6</v>
      </c>
      <c r="D25" s="49">
        <v>-4.5999999999999996</v>
      </c>
      <c r="E25" s="49">
        <v>-4.5</v>
      </c>
      <c r="F25" s="6">
        <f t="shared" si="0"/>
        <v>-4.2333333333333334</v>
      </c>
      <c r="G25" s="49">
        <v>-4.3</v>
      </c>
      <c r="H25" s="49">
        <v>-2.2999999999999998</v>
      </c>
      <c r="I25" s="49">
        <v>-4.5999999999999996</v>
      </c>
      <c r="J25" s="52">
        <f t="shared" si="3"/>
        <v>-3.7333333333333329</v>
      </c>
      <c r="K25" s="49">
        <v>-3.7</v>
      </c>
      <c r="L25" s="49">
        <v>-4.9000000000000004</v>
      </c>
      <c r="M25" s="49">
        <v>-5</v>
      </c>
      <c r="N25" s="6">
        <f t="shared" si="1"/>
        <v>-4.5333333333333341</v>
      </c>
      <c r="O25" s="56">
        <f t="shared" si="4"/>
        <v>-4.166666666666667</v>
      </c>
      <c r="P25" s="11"/>
    </row>
    <row r="26" spans="1:16" x14ac:dyDescent="0.25">
      <c r="A26" s="11">
        <v>20</v>
      </c>
      <c r="B26" s="11">
        <v>40</v>
      </c>
      <c r="C26" s="54">
        <v>-1.7</v>
      </c>
      <c r="D26" s="49">
        <v>-2.7</v>
      </c>
      <c r="E26" s="49">
        <v>-1.6</v>
      </c>
      <c r="F26" s="6">
        <f t="shared" si="0"/>
        <v>-2</v>
      </c>
      <c r="G26" s="49">
        <v>-2.2999999999999998</v>
      </c>
      <c r="H26" s="49">
        <v>-0.3</v>
      </c>
      <c r="I26" s="49">
        <v>0</v>
      </c>
      <c r="J26" s="52">
        <f t="shared" si="3"/>
        <v>-0.86666666666666659</v>
      </c>
      <c r="K26" s="49">
        <v>-1.8</v>
      </c>
      <c r="L26" s="49">
        <v>-0.9</v>
      </c>
      <c r="M26" s="49">
        <v>-2.9</v>
      </c>
      <c r="N26" s="6">
        <f t="shared" si="1"/>
        <v>-1.8666666666666665</v>
      </c>
      <c r="O26" s="56">
        <f t="shared" si="4"/>
        <v>-1.5777777777777782</v>
      </c>
      <c r="P26" s="11"/>
    </row>
    <row r="27" spans="1:16" x14ac:dyDescent="0.25">
      <c r="A27" s="11">
        <v>21</v>
      </c>
      <c r="B27" s="11">
        <v>42</v>
      </c>
      <c r="C27" s="54">
        <v>-0.7</v>
      </c>
      <c r="D27" s="49">
        <v>-1.4</v>
      </c>
      <c r="E27" s="49">
        <v>0</v>
      </c>
      <c r="F27" s="6">
        <f t="shared" si="0"/>
        <v>-0.69999999999999984</v>
      </c>
      <c r="G27" s="49">
        <v>-0.5</v>
      </c>
      <c r="H27" s="49">
        <v>0</v>
      </c>
      <c r="I27" s="49">
        <v>0</v>
      </c>
      <c r="J27" s="52">
        <f t="shared" si="3"/>
        <v>-0.16666666666666666</v>
      </c>
      <c r="K27" s="49">
        <v>-0.2</v>
      </c>
      <c r="L27" s="49">
        <v>0</v>
      </c>
      <c r="M27" s="49">
        <v>-1.2</v>
      </c>
      <c r="N27" s="6">
        <f t="shared" si="1"/>
        <v>-0.46666666666666662</v>
      </c>
      <c r="O27" s="56">
        <f t="shared" si="4"/>
        <v>-0.44444444444444442</v>
      </c>
      <c r="P27" s="11"/>
    </row>
    <row r="28" spans="1:16" x14ac:dyDescent="0.25">
      <c r="A28" s="11">
        <v>22</v>
      </c>
      <c r="B28" s="11">
        <v>44</v>
      </c>
      <c r="C28" s="54">
        <v>0</v>
      </c>
      <c r="D28" s="49">
        <v>-0.5</v>
      </c>
      <c r="E28" s="49">
        <v>0</v>
      </c>
      <c r="F28" s="6">
        <f t="shared" si="0"/>
        <v>-0.16666666666666666</v>
      </c>
      <c r="G28" s="49">
        <v>0</v>
      </c>
      <c r="H28" s="49">
        <v>0</v>
      </c>
      <c r="I28" s="49">
        <v>0</v>
      </c>
      <c r="J28" s="52">
        <f t="shared" si="3"/>
        <v>0</v>
      </c>
      <c r="K28" s="49">
        <v>0</v>
      </c>
      <c r="L28" s="49">
        <v>0</v>
      </c>
      <c r="M28" s="49">
        <v>-0.2</v>
      </c>
      <c r="N28" s="6">
        <f t="shared" si="1"/>
        <v>-6.6666666666666666E-2</v>
      </c>
      <c r="O28" s="56">
        <f t="shared" si="4"/>
        <v>-7.7777777777777779E-2</v>
      </c>
      <c r="P28" s="11"/>
    </row>
    <row r="29" spans="1:16" x14ac:dyDescent="0.25">
      <c r="A29" s="11">
        <v>23</v>
      </c>
      <c r="B29" s="11">
        <v>46</v>
      </c>
      <c r="C29" s="54">
        <v>0</v>
      </c>
      <c r="D29" s="49">
        <v>0</v>
      </c>
      <c r="E29" s="49">
        <v>0</v>
      </c>
      <c r="F29" s="6">
        <f t="shared" si="0"/>
        <v>0</v>
      </c>
      <c r="G29" s="49">
        <v>0</v>
      </c>
      <c r="H29" s="49">
        <v>0</v>
      </c>
      <c r="I29" s="49">
        <v>0</v>
      </c>
      <c r="J29" s="52"/>
      <c r="K29" s="49">
        <v>0</v>
      </c>
      <c r="L29" s="49">
        <v>0</v>
      </c>
      <c r="M29" s="49">
        <v>0</v>
      </c>
      <c r="N29" s="6">
        <f t="shared" si="1"/>
        <v>0</v>
      </c>
      <c r="O29" s="56">
        <f t="shared" si="4"/>
        <v>0</v>
      </c>
      <c r="P29" s="11"/>
    </row>
    <row r="30" spans="1:16" x14ac:dyDescent="0.25">
      <c r="A30" s="11">
        <v>24</v>
      </c>
      <c r="B30" s="4">
        <v>48</v>
      </c>
      <c r="C30" s="54">
        <v>0</v>
      </c>
      <c r="D30" s="49">
        <v>0</v>
      </c>
      <c r="E30" s="49">
        <v>0</v>
      </c>
      <c r="F30" s="52"/>
      <c r="G30" s="49">
        <v>0</v>
      </c>
      <c r="H30" s="49">
        <v>0</v>
      </c>
      <c r="I30" s="49">
        <v>0</v>
      </c>
      <c r="J30" s="52"/>
      <c r="K30" s="49">
        <v>0</v>
      </c>
      <c r="L30" s="49">
        <v>0</v>
      </c>
      <c r="M30" s="49">
        <v>0</v>
      </c>
      <c r="N30" s="6"/>
      <c r="O30" s="56"/>
      <c r="P30" s="4"/>
    </row>
    <row r="31" spans="1:16" x14ac:dyDescent="0.25">
      <c r="A31" s="11">
        <v>25</v>
      </c>
      <c r="B31" s="11">
        <v>50</v>
      </c>
      <c r="C31" s="54">
        <v>0</v>
      </c>
      <c r="D31" s="49">
        <v>0</v>
      </c>
      <c r="E31" s="49">
        <v>0</v>
      </c>
      <c r="F31" s="52"/>
      <c r="G31" s="49">
        <v>0</v>
      </c>
      <c r="H31" s="49">
        <v>0</v>
      </c>
      <c r="I31" s="49">
        <v>0</v>
      </c>
      <c r="J31" s="52"/>
      <c r="K31" s="49">
        <v>0</v>
      </c>
      <c r="L31" s="49">
        <v>0</v>
      </c>
      <c r="M31" s="49">
        <v>0</v>
      </c>
      <c r="N31" s="6"/>
      <c r="O31" s="56"/>
      <c r="P31" s="11"/>
    </row>
    <row r="32" spans="1:16" x14ac:dyDescent="0.25">
      <c r="A32" s="11">
        <v>26</v>
      </c>
      <c r="B32" s="11">
        <v>52</v>
      </c>
      <c r="C32" s="54">
        <v>0</v>
      </c>
      <c r="D32" s="49">
        <v>0</v>
      </c>
      <c r="E32" s="49">
        <v>0</v>
      </c>
      <c r="F32" s="52"/>
      <c r="G32" s="49">
        <v>0</v>
      </c>
      <c r="H32" s="49">
        <v>0</v>
      </c>
      <c r="I32" s="49">
        <v>0</v>
      </c>
      <c r="J32" s="52"/>
      <c r="K32" s="49">
        <v>0</v>
      </c>
      <c r="L32" s="49">
        <v>0</v>
      </c>
      <c r="M32" s="49">
        <v>0</v>
      </c>
      <c r="N32" s="6"/>
      <c r="O32" s="56"/>
      <c r="P32" s="11"/>
    </row>
    <row r="33" spans="1:16" x14ac:dyDescent="0.25">
      <c r="A33" s="11">
        <v>27</v>
      </c>
      <c r="B33" s="11">
        <v>54</v>
      </c>
      <c r="C33" s="54">
        <v>0</v>
      </c>
      <c r="D33" s="49">
        <v>0</v>
      </c>
      <c r="E33" s="49">
        <v>0</v>
      </c>
      <c r="F33" s="52"/>
      <c r="G33" s="49">
        <v>0</v>
      </c>
      <c r="H33" s="49">
        <v>0</v>
      </c>
      <c r="I33" s="49">
        <v>0</v>
      </c>
      <c r="J33" s="52"/>
      <c r="K33" s="49">
        <v>0</v>
      </c>
      <c r="L33" s="49">
        <v>0</v>
      </c>
      <c r="M33" s="49">
        <v>0</v>
      </c>
      <c r="N33" s="6"/>
      <c r="O33" s="56"/>
      <c r="P33" s="11"/>
    </row>
    <row r="34" spans="1:16" x14ac:dyDescent="0.25">
      <c r="A34" s="11">
        <v>28</v>
      </c>
      <c r="B34" s="11">
        <v>56</v>
      </c>
      <c r="C34" s="54">
        <v>0</v>
      </c>
      <c r="D34" s="49">
        <v>0</v>
      </c>
      <c r="E34" s="49">
        <v>0</v>
      </c>
      <c r="F34" s="52"/>
      <c r="G34" s="49">
        <v>0</v>
      </c>
      <c r="H34" s="49">
        <v>0</v>
      </c>
      <c r="I34" s="49">
        <v>0</v>
      </c>
      <c r="J34" s="52"/>
      <c r="K34" s="49">
        <v>0</v>
      </c>
      <c r="L34" s="49">
        <v>0</v>
      </c>
      <c r="M34" s="49">
        <v>0</v>
      </c>
      <c r="N34" s="6"/>
      <c r="O34" s="56"/>
      <c r="P34" s="11"/>
    </row>
    <row r="35" spans="1:16" x14ac:dyDescent="0.25">
      <c r="A35" s="11">
        <v>29</v>
      </c>
      <c r="B35" s="11">
        <v>58</v>
      </c>
      <c r="C35" s="54">
        <v>0</v>
      </c>
      <c r="D35" s="49">
        <v>0</v>
      </c>
      <c r="E35" s="49">
        <v>0</v>
      </c>
      <c r="F35" s="52"/>
      <c r="G35" s="49">
        <v>0</v>
      </c>
      <c r="H35" s="49">
        <v>0</v>
      </c>
      <c r="I35" s="49">
        <v>0</v>
      </c>
      <c r="J35" s="52"/>
      <c r="K35" s="49">
        <v>0</v>
      </c>
      <c r="L35" s="49">
        <v>0</v>
      </c>
      <c r="M35" s="49">
        <v>0</v>
      </c>
      <c r="N35" s="6"/>
      <c r="O35" s="56"/>
      <c r="P35" s="11"/>
    </row>
    <row r="36" spans="1:16" x14ac:dyDescent="0.25">
      <c r="A36" s="11">
        <v>30</v>
      </c>
      <c r="B36" s="4">
        <v>60</v>
      </c>
      <c r="C36" s="54">
        <v>0</v>
      </c>
      <c r="D36" s="49">
        <v>0</v>
      </c>
      <c r="E36" s="49">
        <v>0</v>
      </c>
      <c r="F36" s="52"/>
      <c r="G36" s="49">
        <v>0</v>
      </c>
      <c r="H36" s="49">
        <v>0</v>
      </c>
      <c r="I36" s="49">
        <v>0</v>
      </c>
      <c r="J36" s="52"/>
      <c r="K36" s="49">
        <v>0</v>
      </c>
      <c r="L36" s="49">
        <v>0</v>
      </c>
      <c r="M36" s="49">
        <v>0</v>
      </c>
      <c r="N36" s="6"/>
      <c r="O36" s="56"/>
      <c r="P36" s="4"/>
    </row>
    <row r="37" spans="1:16" x14ac:dyDescent="0.25">
      <c r="A37" s="11">
        <v>31</v>
      </c>
      <c r="B37" s="11">
        <v>62</v>
      </c>
      <c r="C37" s="54">
        <v>0</v>
      </c>
      <c r="D37" s="49">
        <v>0</v>
      </c>
      <c r="E37" s="49">
        <v>0</v>
      </c>
      <c r="F37" s="52"/>
      <c r="G37" s="49">
        <v>0</v>
      </c>
      <c r="H37" s="49">
        <v>0</v>
      </c>
      <c r="I37" s="49">
        <v>0</v>
      </c>
      <c r="J37" s="52"/>
      <c r="K37" s="49">
        <v>0</v>
      </c>
      <c r="L37" s="49">
        <v>0</v>
      </c>
      <c r="M37" s="49">
        <v>0</v>
      </c>
      <c r="N37" s="6"/>
      <c r="O37" s="56"/>
      <c r="P37" s="11"/>
    </row>
    <row r="38" spans="1:16" x14ac:dyDescent="0.25">
      <c r="A38" s="11">
        <v>32</v>
      </c>
      <c r="B38" s="11">
        <v>64</v>
      </c>
      <c r="C38" s="54">
        <v>0</v>
      </c>
      <c r="D38" s="49">
        <v>0</v>
      </c>
      <c r="F38" s="6"/>
      <c r="G38" s="49">
        <v>0</v>
      </c>
      <c r="H38" s="49">
        <v>0</v>
      </c>
      <c r="I38" s="49">
        <v>0</v>
      </c>
      <c r="J38" s="52"/>
      <c r="K38" s="49">
        <v>0</v>
      </c>
      <c r="L38" s="49">
        <v>0</v>
      </c>
      <c r="M38" s="49">
        <v>0</v>
      </c>
      <c r="N38" s="6"/>
      <c r="O38" s="56"/>
      <c r="P38" s="11"/>
    </row>
    <row r="39" spans="1:16" x14ac:dyDescent="0.25">
      <c r="A39" s="11">
        <v>33</v>
      </c>
      <c r="B39" s="11">
        <v>66</v>
      </c>
      <c r="C39" s="54">
        <v>0</v>
      </c>
      <c r="D39" s="49">
        <v>0</v>
      </c>
      <c r="F39" s="6"/>
      <c r="G39" s="49">
        <v>0</v>
      </c>
      <c r="H39" s="49">
        <v>0</v>
      </c>
      <c r="I39" s="49">
        <v>0</v>
      </c>
      <c r="J39" s="52"/>
      <c r="K39" s="49">
        <v>0</v>
      </c>
      <c r="L39" s="49">
        <v>0</v>
      </c>
      <c r="M39" s="49">
        <v>0</v>
      </c>
      <c r="N39" s="6"/>
      <c r="O39" s="56"/>
      <c r="P39" s="11"/>
    </row>
    <row r="40" spans="1:16" x14ac:dyDescent="0.25">
      <c r="A40" s="11">
        <v>34</v>
      </c>
      <c r="B40" s="11">
        <v>68</v>
      </c>
      <c r="C40" s="54">
        <v>0</v>
      </c>
      <c r="D40" s="49">
        <v>0</v>
      </c>
      <c r="F40" s="6"/>
      <c r="G40" s="49">
        <v>0</v>
      </c>
      <c r="H40" s="49">
        <v>0</v>
      </c>
      <c r="I40" s="49">
        <v>0</v>
      </c>
      <c r="J40" s="52"/>
      <c r="K40" s="49">
        <v>0</v>
      </c>
      <c r="L40" s="49">
        <v>0</v>
      </c>
      <c r="N40" s="6"/>
      <c r="O40" s="56"/>
      <c r="P40" s="11"/>
    </row>
    <row r="41" spans="1:16" x14ac:dyDescent="0.25">
      <c r="A41" s="11">
        <v>35</v>
      </c>
      <c r="B41" s="11">
        <v>70</v>
      </c>
      <c r="C41" s="54">
        <v>0</v>
      </c>
      <c r="D41" s="49">
        <v>0</v>
      </c>
      <c r="F41" s="6"/>
      <c r="G41" s="49">
        <v>0</v>
      </c>
      <c r="H41" s="49">
        <v>0</v>
      </c>
      <c r="I41" s="49">
        <v>0</v>
      </c>
      <c r="J41" s="52"/>
      <c r="K41" s="49">
        <v>0</v>
      </c>
      <c r="L41" s="49">
        <v>0</v>
      </c>
      <c r="N41" s="6"/>
      <c r="O41" s="56"/>
      <c r="P41" s="11"/>
    </row>
    <row r="42" spans="1:16" x14ac:dyDescent="0.25">
      <c r="A42" s="11">
        <v>36</v>
      </c>
      <c r="B42" s="4">
        <v>72</v>
      </c>
      <c r="C42" s="54">
        <v>0</v>
      </c>
      <c r="D42" s="49">
        <v>0</v>
      </c>
      <c r="F42" s="6"/>
      <c r="G42" s="49">
        <v>0</v>
      </c>
      <c r="H42" s="49">
        <v>0</v>
      </c>
      <c r="I42" s="49">
        <v>0</v>
      </c>
      <c r="J42" s="52"/>
      <c r="N42" s="6"/>
      <c r="O42" s="56"/>
      <c r="P42" s="4"/>
    </row>
    <row r="43" spans="1:16" x14ac:dyDescent="0.25">
      <c r="A43" s="11">
        <v>37</v>
      </c>
      <c r="B43" s="11">
        <v>74</v>
      </c>
      <c r="C43" s="45"/>
      <c r="D43" s="49">
        <v>0</v>
      </c>
      <c r="F43" s="6"/>
      <c r="H43" s="49">
        <v>0</v>
      </c>
      <c r="J43" s="6"/>
      <c r="N43" s="6"/>
      <c r="O43" s="56"/>
      <c r="P43" s="11"/>
    </row>
    <row r="44" spans="1:16" x14ac:dyDescent="0.25">
      <c r="A44" s="11">
        <v>38</v>
      </c>
      <c r="B44" s="11">
        <v>76</v>
      </c>
      <c r="C44" s="45"/>
      <c r="F44" s="6"/>
      <c r="H44" s="49">
        <v>0</v>
      </c>
      <c r="J44" s="6"/>
      <c r="N44" s="6"/>
      <c r="O44" s="56"/>
      <c r="P44" s="11"/>
    </row>
    <row r="45" spans="1:16" x14ac:dyDescent="0.25">
      <c r="A45" s="11">
        <v>39</v>
      </c>
      <c r="B45" s="11">
        <v>78</v>
      </c>
      <c r="C45" s="45"/>
      <c r="F45" s="6"/>
      <c r="J45" s="6"/>
      <c r="N45" s="6"/>
      <c r="O45" s="56"/>
      <c r="P45" s="11"/>
    </row>
    <row r="46" spans="1:16" x14ac:dyDescent="0.25">
      <c r="A46" s="11">
        <v>40</v>
      </c>
      <c r="B46" s="11">
        <v>80</v>
      </c>
      <c r="C46" s="45"/>
      <c r="F46" s="6"/>
      <c r="J46" s="6"/>
      <c r="N46" s="6"/>
      <c r="O46" s="56"/>
      <c r="P46" s="11"/>
    </row>
    <row r="47" spans="1:16" x14ac:dyDescent="0.25">
      <c r="A47" s="11">
        <v>41</v>
      </c>
      <c r="B47" s="11">
        <v>82</v>
      </c>
      <c r="C47" s="45"/>
      <c r="F47" s="6"/>
      <c r="J47" s="6"/>
      <c r="N47" s="6"/>
      <c r="O47" s="56"/>
      <c r="P47" s="11"/>
    </row>
    <row r="48" spans="1:16" x14ac:dyDescent="0.25">
      <c r="A48" s="11">
        <v>42</v>
      </c>
      <c r="B48" s="4">
        <v>84</v>
      </c>
      <c r="C48" s="45"/>
      <c r="F48" s="6"/>
      <c r="J48" s="6"/>
      <c r="N48" s="6"/>
      <c r="O48" s="56"/>
      <c r="P48" s="4"/>
    </row>
    <row r="49" spans="1:25" x14ac:dyDescent="0.25">
      <c r="A49" s="11">
        <v>43</v>
      </c>
      <c r="B49" s="11">
        <v>86</v>
      </c>
      <c r="C49" s="45"/>
      <c r="F49" s="6"/>
      <c r="J49" s="6"/>
      <c r="N49" s="6"/>
      <c r="O49" s="56"/>
      <c r="P49" s="11"/>
    </row>
    <row r="50" spans="1:25" x14ac:dyDescent="0.25">
      <c r="A50" s="11">
        <v>44</v>
      </c>
      <c r="B50" s="11">
        <v>88</v>
      </c>
      <c r="C50" s="45"/>
      <c r="F50" s="6"/>
      <c r="J50" s="6"/>
      <c r="N50" s="6"/>
      <c r="O50" s="56"/>
      <c r="P50" s="11"/>
    </row>
    <row r="51" spans="1:25" x14ac:dyDescent="0.25">
      <c r="A51" s="11">
        <v>45</v>
      </c>
      <c r="B51" s="11">
        <v>90</v>
      </c>
      <c r="C51" s="45"/>
      <c r="F51" s="6"/>
      <c r="J51" s="6"/>
      <c r="N51" s="6"/>
      <c r="O51" s="56"/>
      <c r="P51" s="11"/>
    </row>
    <row r="52" spans="1:25" x14ac:dyDescent="0.25">
      <c r="A52" s="11">
        <v>46</v>
      </c>
      <c r="B52" s="11">
        <v>92</v>
      </c>
      <c r="C52" s="45"/>
      <c r="F52" s="6"/>
      <c r="J52" s="6"/>
      <c r="N52" s="6"/>
      <c r="O52" s="56"/>
      <c r="P52" s="11"/>
    </row>
    <row r="53" spans="1:25" x14ac:dyDescent="0.25">
      <c r="A53" s="11">
        <v>47</v>
      </c>
      <c r="B53" s="11">
        <v>94</v>
      </c>
      <c r="C53" s="45"/>
      <c r="F53" s="6"/>
      <c r="J53" s="6"/>
      <c r="N53" s="6"/>
      <c r="O53" s="56"/>
      <c r="P53" s="11"/>
    </row>
    <row r="54" spans="1:25" x14ac:dyDescent="0.25">
      <c r="A54" s="11">
        <v>48</v>
      </c>
      <c r="B54" s="4">
        <v>96</v>
      </c>
      <c r="C54" s="45"/>
      <c r="F54" s="6"/>
      <c r="J54" s="6"/>
      <c r="N54" s="6"/>
      <c r="O54" s="56"/>
      <c r="P54" s="4"/>
    </row>
    <row r="55" spans="1:25" x14ac:dyDescent="0.25">
      <c r="A55" s="11">
        <v>49</v>
      </c>
      <c r="B55" s="11">
        <v>98</v>
      </c>
      <c r="C55" s="45"/>
      <c r="F55" s="6"/>
      <c r="J55" s="6"/>
      <c r="N55" s="6"/>
      <c r="O55" s="56"/>
      <c r="P55" s="11"/>
    </row>
    <row r="56" spans="1:25" x14ac:dyDescent="0.25">
      <c r="A56" s="11">
        <v>50</v>
      </c>
      <c r="B56" s="11">
        <v>100</v>
      </c>
      <c r="C56" s="45"/>
      <c r="F56" s="6"/>
      <c r="J56" s="6"/>
      <c r="N56" s="6"/>
      <c r="O56" s="56"/>
      <c r="P56" s="11"/>
    </row>
    <row r="57" spans="1:25" x14ac:dyDescent="0.25">
      <c r="A57" s="11">
        <v>51</v>
      </c>
      <c r="B57" s="11">
        <v>102</v>
      </c>
      <c r="C57" s="45"/>
      <c r="F57" s="6"/>
      <c r="J57" s="6"/>
      <c r="N57" s="6"/>
      <c r="O57" s="56"/>
      <c r="P57" s="11"/>
    </row>
    <row r="58" spans="1:25" x14ac:dyDescent="0.25">
      <c r="A58" s="27"/>
      <c r="B58" s="16">
        <v>104</v>
      </c>
      <c r="C58" s="46"/>
      <c r="D58" s="28"/>
      <c r="E58" s="28"/>
      <c r="F58" s="29"/>
      <c r="G58" s="28"/>
      <c r="H58" s="28"/>
      <c r="I58" s="28"/>
      <c r="J58" s="29"/>
      <c r="K58" s="28"/>
      <c r="L58" s="28"/>
      <c r="M58" s="28"/>
      <c r="N58" s="29"/>
      <c r="O58" s="57"/>
    </row>
    <row r="59" spans="1:25" x14ac:dyDescent="0.25">
      <c r="Q59" s="49"/>
      <c r="R59" s="49"/>
      <c r="S59" s="49"/>
      <c r="T59" s="49"/>
      <c r="U59" s="49"/>
      <c r="V59" s="49"/>
      <c r="W59" s="49"/>
      <c r="X59" s="49"/>
      <c r="Y59" s="49"/>
    </row>
    <row r="62" spans="1:25" x14ac:dyDescent="0.25">
      <c r="S62" s="49"/>
      <c r="T62" s="49"/>
      <c r="U62" s="49"/>
      <c r="V62" s="49"/>
      <c r="W62" s="49"/>
      <c r="X62" s="49"/>
    </row>
    <row r="63" spans="1:25" x14ac:dyDescent="0.25">
      <c r="P63" s="33"/>
      <c r="Q63" s="33"/>
      <c r="R63" s="33"/>
      <c r="S63" s="33"/>
    </row>
  </sheetData>
  <mergeCells count="6">
    <mergeCell ref="A3:A5"/>
    <mergeCell ref="B3:B5"/>
    <mergeCell ref="C3:O3"/>
    <mergeCell ref="C4:F4"/>
    <mergeCell ref="G4:J4"/>
    <mergeCell ref="K4:N4"/>
  </mergeCells>
  <printOptions gridLines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First="1">
    <oddFooter>&amp;R&amp;P of &amp;N</oddFooter>
    <firstHeader xml:space="preserve">&amp;LTine configuration
______________________________&amp;CDisturbance type:
Above ground/below ground&amp;RDate:                                           </firstHeader>
    <firstFooter>&amp;LNB. Pin 1 refers to profile meter end that was nearest to the wall side of the soil bin as opposed to the fence side.&amp;R&amp;P of &amp;N</first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"/>
  <sheetViews>
    <sheetView workbookViewId="0">
      <selection activeCell="F10" sqref="F10"/>
    </sheetView>
  </sheetViews>
  <sheetFormatPr defaultRowHeight="15" x14ac:dyDescent="0.25"/>
  <cols>
    <col min="2" max="2" width="11" customWidth="1"/>
    <col min="8" max="10" width="9.140625" style="12"/>
    <col min="11" max="11" width="5.28515625" style="12" bestFit="1" customWidth="1"/>
    <col min="12" max="12" width="7.42578125" style="12" customWidth="1"/>
    <col min="13" max="13" width="9.140625" style="12"/>
  </cols>
  <sheetData>
    <row r="1" spans="1:12" x14ac:dyDescent="0.25">
      <c r="A1" s="62" t="s">
        <v>1</v>
      </c>
      <c r="B1" s="65" t="s">
        <v>5</v>
      </c>
      <c r="C1" s="68" t="s">
        <v>13</v>
      </c>
      <c r="D1" s="69"/>
      <c r="E1" s="69"/>
      <c r="F1" s="69"/>
      <c r="G1" s="70"/>
      <c r="H1" s="68" t="s">
        <v>14</v>
      </c>
      <c r="I1" s="69"/>
      <c r="J1" s="69"/>
      <c r="K1" s="69"/>
      <c r="L1" s="70"/>
    </row>
    <row r="2" spans="1:12" x14ac:dyDescent="0.25">
      <c r="A2" s="63"/>
      <c r="B2" s="66"/>
      <c r="C2" s="71" t="s">
        <v>12</v>
      </c>
      <c r="D2" s="72"/>
      <c r="E2" s="72"/>
      <c r="F2" s="72"/>
      <c r="G2" s="73"/>
      <c r="H2" s="71" t="s">
        <v>12</v>
      </c>
      <c r="I2" s="72"/>
      <c r="J2" s="72"/>
      <c r="K2" s="72"/>
      <c r="L2" s="73"/>
    </row>
    <row r="3" spans="1:12" x14ac:dyDescent="0.25">
      <c r="A3" s="64"/>
      <c r="B3" s="67"/>
      <c r="C3" s="41" t="s">
        <v>10</v>
      </c>
      <c r="D3" s="40" t="s">
        <v>7</v>
      </c>
      <c r="E3" s="40" t="s">
        <v>8</v>
      </c>
      <c r="F3" s="40" t="s">
        <v>9</v>
      </c>
      <c r="G3" s="20" t="s">
        <v>11</v>
      </c>
      <c r="H3" s="41" t="s">
        <v>9</v>
      </c>
      <c r="I3" s="40" t="s">
        <v>10</v>
      </c>
      <c r="J3" s="40" t="s">
        <v>7</v>
      </c>
      <c r="K3" s="40" t="s">
        <v>11</v>
      </c>
      <c r="L3" s="20" t="s">
        <v>8</v>
      </c>
    </row>
    <row r="4" spans="1:12" x14ac:dyDescent="0.25">
      <c r="A4" s="4"/>
      <c r="B4" s="4">
        <v>0</v>
      </c>
      <c r="C4" s="42"/>
      <c r="D4" s="3"/>
      <c r="E4" s="3">
        <v>0</v>
      </c>
      <c r="F4" s="3"/>
      <c r="G4" s="6"/>
      <c r="H4" s="42"/>
      <c r="I4" s="3"/>
      <c r="J4" s="3"/>
      <c r="K4" s="3"/>
      <c r="L4" s="6">
        <v>0</v>
      </c>
    </row>
    <row r="5" spans="1:12" x14ac:dyDescent="0.25">
      <c r="A5" s="11">
        <v>1</v>
      </c>
      <c r="B5" s="11">
        <v>2</v>
      </c>
      <c r="C5" s="42">
        <v>0</v>
      </c>
      <c r="D5" s="3"/>
      <c r="E5" s="3">
        <v>8.3333333333333329E-2</v>
      </c>
      <c r="F5" s="3"/>
      <c r="G5" s="6"/>
      <c r="H5" s="42"/>
      <c r="I5" s="3"/>
      <c r="J5" s="3"/>
      <c r="K5" s="3"/>
      <c r="L5" s="6">
        <v>8.3333333333333329E-2</v>
      </c>
    </row>
    <row r="6" spans="1:12" x14ac:dyDescent="0.25">
      <c r="A6" s="11">
        <v>2</v>
      </c>
      <c r="B6" s="11">
        <v>4</v>
      </c>
      <c r="C6" s="42">
        <v>1.1444444444444448</v>
      </c>
      <c r="D6" s="3"/>
      <c r="E6" s="3">
        <v>0.43333333333333335</v>
      </c>
      <c r="F6" s="3"/>
      <c r="G6" s="6"/>
      <c r="H6" s="42"/>
      <c r="I6" s="3"/>
      <c r="J6" s="3"/>
      <c r="K6" s="3"/>
      <c r="L6" s="6">
        <v>-0.88333333333333364</v>
      </c>
    </row>
    <row r="7" spans="1:12" x14ac:dyDescent="0.25">
      <c r="A7" s="11">
        <v>3</v>
      </c>
      <c r="B7" s="11">
        <v>6</v>
      </c>
      <c r="C7" s="42">
        <v>1.7666666666666668</v>
      </c>
      <c r="D7" s="3"/>
      <c r="E7" s="3">
        <v>2.0166666666666671</v>
      </c>
      <c r="F7" s="3"/>
      <c r="G7" s="6"/>
      <c r="H7" s="42"/>
      <c r="I7" s="3"/>
      <c r="J7" s="3"/>
      <c r="K7" s="3"/>
      <c r="L7" s="6">
        <v>-1.3833333333333335</v>
      </c>
    </row>
    <row r="8" spans="1:12" x14ac:dyDescent="0.25">
      <c r="A8" s="11">
        <v>4</v>
      </c>
      <c r="B8" s="11">
        <v>8</v>
      </c>
      <c r="C8" s="42">
        <v>1.4222222222222223</v>
      </c>
      <c r="D8" s="3"/>
      <c r="E8" s="3">
        <v>2.7833333333333332</v>
      </c>
      <c r="F8" s="3"/>
      <c r="G8" s="6"/>
      <c r="H8" s="42"/>
      <c r="I8" s="3"/>
      <c r="J8" s="3"/>
      <c r="K8" s="3"/>
      <c r="L8" s="6">
        <v>-2.4500000000000006</v>
      </c>
    </row>
    <row r="9" spans="1:12" x14ac:dyDescent="0.25">
      <c r="A9" s="11">
        <v>5</v>
      </c>
      <c r="B9" s="11">
        <v>10</v>
      </c>
      <c r="C9" s="42">
        <v>2</v>
      </c>
      <c r="D9" s="3"/>
      <c r="E9" s="3">
        <v>3.3833333333333333</v>
      </c>
      <c r="F9" s="3"/>
      <c r="G9" s="6"/>
      <c r="H9" s="42"/>
      <c r="I9" s="3"/>
      <c r="J9" s="3"/>
      <c r="K9" s="3"/>
      <c r="L9" s="6">
        <v>-3.0833333333333335</v>
      </c>
    </row>
    <row r="10" spans="1:12" x14ac:dyDescent="0.25">
      <c r="A10" s="11">
        <v>6</v>
      </c>
      <c r="B10" s="4">
        <v>12</v>
      </c>
      <c r="C10" s="42">
        <v>2.9666666666666668</v>
      </c>
      <c r="D10" s="3">
        <v>0</v>
      </c>
      <c r="E10" s="3">
        <v>4.6333333333333337</v>
      </c>
      <c r="F10" s="3">
        <v>0</v>
      </c>
      <c r="G10" s="6"/>
      <c r="H10" s="42"/>
      <c r="I10" s="3"/>
      <c r="J10" s="3"/>
      <c r="K10" s="3"/>
      <c r="L10" s="6">
        <v>-4.166666666666667</v>
      </c>
    </row>
    <row r="11" spans="1:12" x14ac:dyDescent="0.25">
      <c r="A11" s="11">
        <v>7</v>
      </c>
      <c r="B11" s="11">
        <v>14</v>
      </c>
      <c r="C11" s="42">
        <v>4.177777777777778</v>
      </c>
      <c r="D11" s="3">
        <v>0.41111111111111115</v>
      </c>
      <c r="E11" s="3">
        <v>4.3666666666666671</v>
      </c>
      <c r="F11" s="3">
        <v>1.5555555555555556</v>
      </c>
      <c r="G11" s="6"/>
      <c r="H11" s="42"/>
      <c r="I11" s="3"/>
      <c r="J11" s="3"/>
      <c r="K11" s="3"/>
      <c r="L11" s="6">
        <v>-5.75</v>
      </c>
    </row>
    <row r="12" spans="1:12" x14ac:dyDescent="0.25">
      <c r="A12" s="11">
        <v>8</v>
      </c>
      <c r="B12" s="11">
        <v>16</v>
      </c>
      <c r="C12" s="42">
        <v>4.7888888888888888</v>
      </c>
      <c r="D12" s="3">
        <v>0.87777777777777777</v>
      </c>
      <c r="E12" s="3">
        <v>5.4833333333333334</v>
      </c>
      <c r="F12" s="3">
        <v>2.0333333333333332</v>
      </c>
      <c r="G12" s="6">
        <v>0</v>
      </c>
      <c r="H12" s="42"/>
      <c r="I12" s="3"/>
      <c r="J12" s="3"/>
      <c r="K12" s="3"/>
      <c r="L12" s="6">
        <v>-7.416666666666667</v>
      </c>
    </row>
    <row r="13" spans="1:12" x14ac:dyDescent="0.25">
      <c r="A13" s="11">
        <v>9</v>
      </c>
      <c r="B13" s="11">
        <v>18</v>
      </c>
      <c r="C13" s="42">
        <v>4.9222222222222225</v>
      </c>
      <c r="D13" s="3">
        <v>1.0777777777777779</v>
      </c>
      <c r="E13" s="3">
        <v>5.7333333333333334</v>
      </c>
      <c r="F13" s="3">
        <v>3.1222222222222222</v>
      </c>
      <c r="G13" s="6">
        <v>1.1555555555555559</v>
      </c>
      <c r="H13" s="42"/>
      <c r="I13" s="3">
        <v>0</v>
      </c>
      <c r="J13" s="3"/>
      <c r="K13" s="3"/>
      <c r="L13" s="6">
        <v>-10.25</v>
      </c>
    </row>
    <row r="14" spans="1:12" x14ac:dyDescent="0.25">
      <c r="A14" s="11">
        <v>10</v>
      </c>
      <c r="B14" s="11">
        <v>20</v>
      </c>
      <c r="C14" s="42">
        <v>4.7444444444444445</v>
      </c>
      <c r="D14" s="3">
        <v>1.8666666666666667</v>
      </c>
      <c r="E14" s="3">
        <v>4.8833333333333329</v>
      </c>
      <c r="F14" s="3">
        <v>4</v>
      </c>
      <c r="G14" s="6">
        <v>1.0777777777777779</v>
      </c>
      <c r="H14" s="42"/>
      <c r="I14" s="3">
        <v>-0.56666666666666665</v>
      </c>
      <c r="J14" s="3"/>
      <c r="K14" s="3"/>
      <c r="L14" s="6">
        <v>-11.933333333333335</v>
      </c>
    </row>
    <row r="15" spans="1:12" x14ac:dyDescent="0.25">
      <c r="A15" s="11">
        <v>11</v>
      </c>
      <c r="B15" s="11">
        <v>22</v>
      </c>
      <c r="C15" s="42">
        <v>3.8888888888888888</v>
      </c>
      <c r="D15" s="3">
        <v>3.0111111111111111</v>
      </c>
      <c r="E15" s="3">
        <v>6.3500000000000005</v>
      </c>
      <c r="F15" s="3">
        <v>5.0444444444444443</v>
      </c>
      <c r="G15" s="6">
        <v>1.6444444444444444</v>
      </c>
      <c r="H15" s="42"/>
      <c r="I15" s="3">
        <v>-3.0999999999999996</v>
      </c>
      <c r="J15" s="3"/>
      <c r="K15" s="3"/>
      <c r="L15" s="6">
        <v>-12.15</v>
      </c>
    </row>
    <row r="16" spans="1:12" x14ac:dyDescent="0.25">
      <c r="A16" s="11">
        <v>12</v>
      </c>
      <c r="B16" s="4">
        <v>24</v>
      </c>
      <c r="C16" s="42">
        <v>2.9333333333333331</v>
      </c>
      <c r="D16" s="3">
        <v>3.0999999999999996</v>
      </c>
      <c r="E16" s="3">
        <v>6.5666666666666664</v>
      </c>
      <c r="F16" s="3">
        <v>5.6222222222222218</v>
      </c>
      <c r="G16" s="6">
        <v>2.7222222222222223</v>
      </c>
      <c r="H16" s="42">
        <v>0</v>
      </c>
      <c r="I16" s="3">
        <v>-5.0111111111111111</v>
      </c>
      <c r="J16" s="3"/>
      <c r="K16" s="3"/>
      <c r="L16" s="6">
        <v>-12.899999999999999</v>
      </c>
    </row>
    <row r="17" spans="1:12" x14ac:dyDescent="0.25">
      <c r="A17" s="11">
        <v>13</v>
      </c>
      <c r="B17" s="11">
        <v>26</v>
      </c>
      <c r="C17" s="42">
        <v>3.2666666666666662</v>
      </c>
      <c r="D17" s="3">
        <v>3.0444444444444447</v>
      </c>
      <c r="E17" s="3">
        <v>5.9833333333333343</v>
      </c>
      <c r="F17" s="3">
        <v>5.4888888888888889</v>
      </c>
      <c r="G17" s="6">
        <v>3.0555555555555558</v>
      </c>
      <c r="H17" s="42">
        <v>-2.1666666666666665</v>
      </c>
      <c r="I17" s="3">
        <v>-5.5666666666666664</v>
      </c>
      <c r="J17" s="3"/>
      <c r="K17" s="3">
        <v>0</v>
      </c>
      <c r="L17" s="6">
        <v>-11.299999999999999</v>
      </c>
    </row>
    <row r="18" spans="1:12" x14ac:dyDescent="0.25">
      <c r="A18" s="11">
        <v>14</v>
      </c>
      <c r="B18" s="11">
        <v>28</v>
      </c>
      <c r="C18" s="42">
        <v>2.6111111111111112</v>
      </c>
      <c r="D18" s="3">
        <v>3.4111111111111114</v>
      </c>
      <c r="E18" s="3">
        <v>6.0333333333333341</v>
      </c>
      <c r="F18" s="3">
        <v>6.0888888888888886</v>
      </c>
      <c r="G18" s="6">
        <v>3.5444444444444438</v>
      </c>
      <c r="H18" s="42">
        <v>-4.2777777777777777</v>
      </c>
      <c r="I18" s="3">
        <v>-6.1222222222222227</v>
      </c>
      <c r="J18" s="3"/>
      <c r="K18" s="3">
        <v>-0.52222222222222225</v>
      </c>
      <c r="L18" s="6">
        <v>-9.4666666666666668</v>
      </c>
    </row>
    <row r="19" spans="1:12" x14ac:dyDescent="0.25">
      <c r="A19" s="11">
        <v>15</v>
      </c>
      <c r="B19" s="11">
        <v>30</v>
      </c>
      <c r="C19" s="42">
        <v>1.1555555555555557</v>
      </c>
      <c r="D19" s="3">
        <v>3.0444444444444447</v>
      </c>
      <c r="E19" s="3">
        <v>5.7666666666666666</v>
      </c>
      <c r="F19" s="3">
        <v>6.177777777777778</v>
      </c>
      <c r="G19" s="6">
        <v>3.5444444444444443</v>
      </c>
      <c r="H19" s="42">
        <v>-5.8777777777777773</v>
      </c>
      <c r="I19" s="3">
        <v>-6.7777777777777768</v>
      </c>
      <c r="J19" s="3"/>
      <c r="K19" s="3">
        <v>-2.2555555555555551</v>
      </c>
      <c r="L19" s="6">
        <v>-8.4499999999999993</v>
      </c>
    </row>
    <row r="20" spans="1:12" x14ac:dyDescent="0.25">
      <c r="A20" s="11">
        <v>16</v>
      </c>
      <c r="B20" s="11">
        <v>32</v>
      </c>
      <c r="C20" s="42">
        <v>0.25555555555555554</v>
      </c>
      <c r="D20" s="3">
        <v>3.3333333333333335</v>
      </c>
      <c r="E20" s="3">
        <v>4</v>
      </c>
      <c r="F20" s="3">
        <v>5.1999999999999993</v>
      </c>
      <c r="G20" s="6">
        <v>4.3222222222222229</v>
      </c>
      <c r="H20" s="42">
        <v>-7.0444444444444452</v>
      </c>
      <c r="I20" s="3">
        <v>-7.5777777777777766</v>
      </c>
      <c r="J20" s="3"/>
      <c r="K20" s="3">
        <v>-4.4333333333333336</v>
      </c>
      <c r="L20" s="6">
        <v>-7.4833333333333334</v>
      </c>
    </row>
    <row r="21" spans="1:12" x14ac:dyDescent="0.25">
      <c r="A21" s="11">
        <v>17</v>
      </c>
      <c r="B21" s="11">
        <v>34</v>
      </c>
      <c r="C21" s="42">
        <v>0.29999999999999993</v>
      </c>
      <c r="D21" s="3">
        <v>3.4222222222222225</v>
      </c>
      <c r="E21" s="3">
        <v>3.0833333333333335</v>
      </c>
      <c r="F21" s="3">
        <v>4.1777777777777771</v>
      </c>
      <c r="G21" s="6">
        <v>4.3777777777777773</v>
      </c>
      <c r="H21" s="42">
        <v>-7.7000000000000011</v>
      </c>
      <c r="I21" s="3">
        <v>-8.68888888888889</v>
      </c>
      <c r="J21" s="3">
        <v>0</v>
      </c>
      <c r="K21" s="3">
        <v>-6.1999999999999993</v>
      </c>
      <c r="L21" s="6">
        <v>-7.1833333333333345</v>
      </c>
    </row>
    <row r="22" spans="1:12" x14ac:dyDescent="0.25">
      <c r="A22" s="11">
        <v>18</v>
      </c>
      <c r="B22" s="4">
        <v>36</v>
      </c>
      <c r="C22" s="42">
        <v>-0.6333333333333333</v>
      </c>
      <c r="D22" s="3">
        <v>3.0999999999999996</v>
      </c>
      <c r="E22" s="3">
        <v>2.2666666666666671</v>
      </c>
      <c r="F22" s="3">
        <v>3.2000000000000006</v>
      </c>
      <c r="G22" s="6">
        <v>3.9222222222222221</v>
      </c>
      <c r="H22" s="42">
        <v>-8.3888888888888911</v>
      </c>
      <c r="I22" s="3">
        <v>-10.7</v>
      </c>
      <c r="J22" s="3">
        <v>-0.73333333333333328</v>
      </c>
      <c r="K22" s="3">
        <v>-7.5666666666666664</v>
      </c>
      <c r="L22" s="6">
        <v>-6.083333333333333</v>
      </c>
    </row>
    <row r="23" spans="1:12" x14ac:dyDescent="0.25">
      <c r="A23" s="11">
        <v>19</v>
      </c>
      <c r="B23" s="11">
        <v>38</v>
      </c>
      <c r="C23" s="42">
        <v>-1.411111111111111</v>
      </c>
      <c r="D23" s="3">
        <v>3.8444444444444437</v>
      </c>
      <c r="E23" s="3">
        <v>1.25</v>
      </c>
      <c r="F23" s="3">
        <v>1.9111111111111114</v>
      </c>
      <c r="G23" s="6">
        <v>4.1111111111111107</v>
      </c>
      <c r="H23" s="42">
        <v>-8.9444444444444446</v>
      </c>
      <c r="I23" s="3">
        <v>-13.21111111111111</v>
      </c>
      <c r="J23" s="3">
        <v>-1.911111111111111</v>
      </c>
      <c r="K23" s="3">
        <v>-9.1666666666666661</v>
      </c>
      <c r="L23" s="6">
        <v>-5.3833333333333329</v>
      </c>
    </row>
    <row r="24" spans="1:12" x14ac:dyDescent="0.25">
      <c r="A24" s="11">
        <v>20</v>
      </c>
      <c r="B24" s="11">
        <v>40</v>
      </c>
      <c r="C24" s="42">
        <v>-1.3555555555555554</v>
      </c>
      <c r="D24" s="3">
        <v>3.6222222222222222</v>
      </c>
      <c r="E24" s="3">
        <v>1.0666666666666667</v>
      </c>
      <c r="F24" s="3">
        <v>2.4</v>
      </c>
      <c r="G24" s="6">
        <v>3.9000000000000004</v>
      </c>
      <c r="H24" s="42">
        <v>-9.6333333333333329</v>
      </c>
      <c r="I24" s="3">
        <v>-14.055555555555555</v>
      </c>
      <c r="J24" s="3">
        <v>-3.3666666666666663</v>
      </c>
      <c r="K24" s="3">
        <v>-11.644444444444442</v>
      </c>
      <c r="L24" s="6">
        <v>-4.333333333333333</v>
      </c>
    </row>
    <row r="25" spans="1:12" x14ac:dyDescent="0.25">
      <c r="A25" s="11">
        <v>21</v>
      </c>
      <c r="B25" s="11">
        <v>42</v>
      </c>
      <c r="C25" s="42">
        <v>-0.78888888888888897</v>
      </c>
      <c r="D25" s="3">
        <v>3.6000000000000005</v>
      </c>
      <c r="E25" s="3">
        <v>0.48333333333333334</v>
      </c>
      <c r="F25" s="3">
        <v>2.1333333333333337</v>
      </c>
      <c r="G25" s="6">
        <v>3.4444444444444446</v>
      </c>
      <c r="H25" s="42">
        <v>-11.277777777777779</v>
      </c>
      <c r="I25" s="3">
        <v>-12.2</v>
      </c>
      <c r="J25" s="3">
        <v>-5.1666666666666679</v>
      </c>
      <c r="K25" s="3">
        <v>-13.955555555555556</v>
      </c>
      <c r="L25" s="6">
        <v>-4.5</v>
      </c>
    </row>
    <row r="26" spans="1:12" x14ac:dyDescent="0.25">
      <c r="A26" s="11">
        <v>22</v>
      </c>
      <c r="B26" s="11">
        <v>44</v>
      </c>
      <c r="C26" s="42">
        <v>-0.5888888888888888</v>
      </c>
      <c r="D26" s="3">
        <v>4.177777777777778</v>
      </c>
      <c r="E26" s="3">
        <v>1.5999999999999996</v>
      </c>
      <c r="F26" s="3">
        <v>1.288888888888889</v>
      </c>
      <c r="G26" s="6">
        <v>4.6444444444444439</v>
      </c>
      <c r="H26" s="42">
        <v>-12.78888888888889</v>
      </c>
      <c r="I26" s="3">
        <v>-9.8555555555555543</v>
      </c>
      <c r="J26" s="3">
        <v>-6.4</v>
      </c>
      <c r="K26" s="3">
        <v>-15.700000000000001</v>
      </c>
      <c r="L26" s="6">
        <v>-3.1166666666666667</v>
      </c>
    </row>
    <row r="27" spans="1:12" x14ac:dyDescent="0.25">
      <c r="A27" s="11">
        <v>23</v>
      </c>
      <c r="B27" s="11">
        <v>46</v>
      </c>
      <c r="C27" s="42">
        <v>-0.33333333333333331</v>
      </c>
      <c r="D27" s="3">
        <v>3.4888888888888889</v>
      </c>
      <c r="E27" s="3">
        <v>1.6333333333333331</v>
      </c>
      <c r="F27" s="3">
        <v>0.95555555555555571</v>
      </c>
      <c r="G27" s="6">
        <v>4.3000000000000007</v>
      </c>
      <c r="H27" s="42">
        <v>-13.155555555555557</v>
      </c>
      <c r="I27" s="3">
        <v>-7.8999999999999995</v>
      </c>
      <c r="J27" s="3">
        <v>-7.7222222222222223</v>
      </c>
      <c r="K27" s="3">
        <v>-15.344444444444443</v>
      </c>
      <c r="L27" s="6">
        <v>-3.5</v>
      </c>
    </row>
    <row r="28" spans="1:12" x14ac:dyDescent="0.25">
      <c r="A28" s="11">
        <v>24</v>
      </c>
      <c r="B28" s="4">
        <v>48</v>
      </c>
      <c r="C28" s="42">
        <v>4.4444444444444481E-2</v>
      </c>
      <c r="D28" s="3">
        <v>3.1666666666666665</v>
      </c>
      <c r="E28" s="3">
        <v>2.2666666666666671</v>
      </c>
      <c r="F28" s="3">
        <v>1.1222222222222222</v>
      </c>
      <c r="G28" s="6">
        <v>4</v>
      </c>
      <c r="H28" s="42">
        <v>-12.333333333333334</v>
      </c>
      <c r="I28" s="3">
        <v>-6.7111111111111104</v>
      </c>
      <c r="J28" s="3">
        <v>-9.4999999999999982</v>
      </c>
      <c r="K28" s="3">
        <v>-13.033333333333335</v>
      </c>
      <c r="L28" s="6">
        <v>-3.8333333333333335</v>
      </c>
    </row>
    <row r="29" spans="1:12" x14ac:dyDescent="0.25">
      <c r="A29" s="11">
        <v>25</v>
      </c>
      <c r="B29" s="11">
        <v>50</v>
      </c>
      <c r="C29" s="42">
        <v>0.6777777777777777</v>
      </c>
      <c r="D29" s="3">
        <v>2.4444444444444446</v>
      </c>
      <c r="E29" s="3">
        <v>1.2666666666666668</v>
      </c>
      <c r="F29" s="3">
        <v>1.5444444444444443</v>
      </c>
      <c r="G29" s="6">
        <v>4.2111111111111112</v>
      </c>
      <c r="H29" s="42">
        <v>-11.277777777777779</v>
      </c>
      <c r="I29" s="3">
        <v>-5.9555555555555557</v>
      </c>
      <c r="J29" s="3">
        <v>-12.133333333333333</v>
      </c>
      <c r="K29" s="3">
        <v>-11.277777777777779</v>
      </c>
      <c r="L29" s="6">
        <v>-4.3666666666666671</v>
      </c>
    </row>
    <row r="30" spans="1:12" x14ac:dyDescent="0.25">
      <c r="A30" s="11">
        <v>26</v>
      </c>
      <c r="B30" s="11">
        <v>52</v>
      </c>
      <c r="C30" s="42">
        <v>1.6111111111111112</v>
      </c>
      <c r="D30" s="3">
        <v>1.6111111111111112</v>
      </c>
      <c r="E30" s="3">
        <v>2.3666666666666667</v>
      </c>
      <c r="F30" s="3">
        <v>1.6111111111111112</v>
      </c>
      <c r="G30" s="6">
        <v>5.5444444444444452</v>
      </c>
      <c r="H30" s="42">
        <v>-10.011111111111113</v>
      </c>
      <c r="I30" s="3">
        <v>-5.4666666666666668</v>
      </c>
      <c r="J30" s="3">
        <v>-14.488888888888889</v>
      </c>
      <c r="K30" s="3">
        <v>-9.1444444444444439</v>
      </c>
      <c r="L30" s="6">
        <v>-5.6833333333333327</v>
      </c>
    </row>
    <row r="31" spans="1:12" x14ac:dyDescent="0.25">
      <c r="A31" s="11">
        <v>27</v>
      </c>
      <c r="B31" s="11">
        <v>54</v>
      </c>
      <c r="C31" s="42">
        <v>3.1666666666666665</v>
      </c>
      <c r="D31" s="3">
        <v>1.3444444444444443</v>
      </c>
      <c r="E31" s="3">
        <v>2.9499999999999997</v>
      </c>
      <c r="F31" s="3">
        <v>2.7555555555555555</v>
      </c>
      <c r="G31" s="6">
        <v>4.9000000000000004</v>
      </c>
      <c r="H31" s="42">
        <v>-8.8666666666666671</v>
      </c>
      <c r="I31" s="3">
        <v>-5.0777777777777775</v>
      </c>
      <c r="J31" s="3">
        <v>-15.233333333333336</v>
      </c>
      <c r="K31" s="3">
        <v>-7.1111111111111107</v>
      </c>
      <c r="L31" s="6">
        <v>-7.7166666666666677</v>
      </c>
    </row>
    <row r="32" spans="1:12" x14ac:dyDescent="0.25">
      <c r="A32" s="11">
        <v>28</v>
      </c>
      <c r="B32" s="11">
        <v>56</v>
      </c>
      <c r="C32" s="42">
        <v>4.0777777777777784</v>
      </c>
      <c r="D32" s="3">
        <v>1.1555555555555554</v>
      </c>
      <c r="E32" s="3">
        <v>3.5666666666666664</v>
      </c>
      <c r="F32" s="3">
        <v>2.9333333333333336</v>
      </c>
      <c r="G32" s="6">
        <v>4.333333333333333</v>
      </c>
      <c r="H32" s="42">
        <v>-8.2222222222222214</v>
      </c>
      <c r="I32" s="3">
        <v>-4.166666666666667</v>
      </c>
      <c r="J32" s="3">
        <v>-14.300000000000002</v>
      </c>
      <c r="K32" s="3">
        <v>-6.2888888888888888</v>
      </c>
      <c r="L32" s="6">
        <v>-10.049999999999999</v>
      </c>
    </row>
    <row r="33" spans="1:12" x14ac:dyDescent="0.25">
      <c r="A33" s="11">
        <v>29</v>
      </c>
      <c r="B33" s="11">
        <v>58</v>
      </c>
      <c r="C33" s="42">
        <v>3.9222222222222221</v>
      </c>
      <c r="D33" s="3">
        <v>0.5888888888888888</v>
      </c>
      <c r="E33" s="3">
        <v>3.5166666666666671</v>
      </c>
      <c r="F33" s="3">
        <v>3.0666666666666669</v>
      </c>
      <c r="G33" s="6">
        <v>3.6888888888888891</v>
      </c>
      <c r="H33" s="42">
        <v>-7.4111111111111114</v>
      </c>
      <c r="I33" s="3">
        <v>-1.5777777777777782</v>
      </c>
      <c r="J33" s="3">
        <v>-12.31111111111111</v>
      </c>
      <c r="K33" s="3">
        <v>-5.5777777777777793</v>
      </c>
      <c r="L33" s="6">
        <v>-12.033333333333331</v>
      </c>
    </row>
    <row r="34" spans="1:12" x14ac:dyDescent="0.25">
      <c r="A34" s="11">
        <v>30</v>
      </c>
      <c r="B34" s="4">
        <v>60</v>
      </c>
      <c r="C34" s="42">
        <v>3.7444444444444449</v>
      </c>
      <c r="D34" s="3">
        <v>0.48888888888888893</v>
      </c>
      <c r="E34" s="3">
        <v>4.1499999999999995</v>
      </c>
      <c r="F34" s="3">
        <v>2.5888888888888886</v>
      </c>
      <c r="G34" s="6">
        <v>4.0333333333333341</v>
      </c>
      <c r="H34" s="42">
        <v>-6.9444444444444446</v>
      </c>
      <c r="I34" s="3">
        <v>-0.44444444444444442</v>
      </c>
      <c r="J34" s="3">
        <v>-9.5</v>
      </c>
      <c r="K34" s="3">
        <v>-3.8777777777777782</v>
      </c>
      <c r="L34" s="6">
        <v>-13.683333333333335</v>
      </c>
    </row>
    <row r="35" spans="1:12" x14ac:dyDescent="0.25">
      <c r="A35" s="11">
        <v>31</v>
      </c>
      <c r="B35" s="11">
        <v>62</v>
      </c>
      <c r="C35" s="42">
        <v>3.9222222222222221</v>
      </c>
      <c r="D35" s="3">
        <v>0.35555555555555557</v>
      </c>
      <c r="E35" s="3">
        <v>4.8500000000000005</v>
      </c>
      <c r="F35" s="3">
        <v>2.7111111111111108</v>
      </c>
      <c r="G35" s="6">
        <v>3.5333333333333337</v>
      </c>
      <c r="H35" s="42">
        <v>-5.6444444444444439</v>
      </c>
      <c r="I35" s="3">
        <v>-7.7777777777777779E-2</v>
      </c>
      <c r="J35" s="3">
        <v>-7.3888888888888893</v>
      </c>
      <c r="K35" s="3">
        <v>-1.7666666666666666</v>
      </c>
      <c r="L35" s="6">
        <v>-12.816666666666665</v>
      </c>
    </row>
    <row r="36" spans="1:12" x14ac:dyDescent="0.25">
      <c r="A36" s="11">
        <v>32</v>
      </c>
      <c r="B36" s="11">
        <v>64</v>
      </c>
      <c r="C36" s="42">
        <v>3.8777777777777778</v>
      </c>
      <c r="D36" s="3">
        <v>1.0666666666666667</v>
      </c>
      <c r="E36" s="3">
        <v>5.8833333333333329</v>
      </c>
      <c r="F36" s="3">
        <v>4.3777777777777773</v>
      </c>
      <c r="G36" s="6">
        <v>2.655555555555555</v>
      </c>
      <c r="H36" s="42">
        <v>-3.2555555555555555</v>
      </c>
      <c r="I36" s="3">
        <v>0</v>
      </c>
      <c r="J36" s="3">
        <v>-4.8999999999999995</v>
      </c>
      <c r="K36" s="3">
        <v>-0.79999999999999993</v>
      </c>
      <c r="L36" s="6">
        <v>-10.666666666666666</v>
      </c>
    </row>
    <row r="37" spans="1:12" x14ac:dyDescent="0.25">
      <c r="A37" s="11">
        <v>33</v>
      </c>
      <c r="B37" s="11">
        <v>66</v>
      </c>
      <c r="C37" s="42">
        <v>3.8000000000000003</v>
      </c>
      <c r="D37" s="3">
        <v>1.822222222222222</v>
      </c>
      <c r="E37" s="3">
        <v>5.6166666666666671</v>
      </c>
      <c r="F37" s="3">
        <v>4.9333333333333336</v>
      </c>
      <c r="G37" s="6">
        <v>2.1</v>
      </c>
      <c r="H37" s="42">
        <v>-1.8777777777777775</v>
      </c>
      <c r="I37" s="3"/>
      <c r="J37" s="3">
        <v>-3.6555555555555554</v>
      </c>
      <c r="K37" s="3">
        <v>-0.15555555555555556</v>
      </c>
      <c r="L37" s="6">
        <v>-9.25</v>
      </c>
    </row>
    <row r="38" spans="1:12" x14ac:dyDescent="0.25">
      <c r="A38" s="11">
        <v>34</v>
      </c>
      <c r="B38" s="11">
        <v>68</v>
      </c>
      <c r="C38" s="42">
        <v>3.7111111111111108</v>
      </c>
      <c r="D38" s="3">
        <v>1.7555555555555555</v>
      </c>
      <c r="E38" s="3">
        <v>5.6833333333333336</v>
      </c>
      <c r="F38" s="3">
        <v>4.5555555555555554</v>
      </c>
      <c r="G38" s="6">
        <v>1.7666666666666666</v>
      </c>
      <c r="H38" s="42">
        <v>-0.8666666666666667</v>
      </c>
      <c r="I38" s="3"/>
      <c r="J38" s="3">
        <v>-2.6111111111111112</v>
      </c>
      <c r="K38" s="3">
        <v>0</v>
      </c>
      <c r="L38" s="6">
        <v>-7.5500000000000007</v>
      </c>
    </row>
    <row r="39" spans="1:12" x14ac:dyDescent="0.25">
      <c r="A39" s="11">
        <v>35</v>
      </c>
      <c r="B39" s="11">
        <v>70</v>
      </c>
      <c r="C39" s="42">
        <v>3.6444444444444448</v>
      </c>
      <c r="D39" s="3">
        <v>1.5777777777777777</v>
      </c>
      <c r="E39" s="3">
        <v>5.333333333333333</v>
      </c>
      <c r="F39" s="3">
        <v>4.3666666666666663</v>
      </c>
      <c r="G39" s="6">
        <v>1.0999999999999999</v>
      </c>
      <c r="H39" s="42">
        <v>-0.56666666666666665</v>
      </c>
      <c r="I39" s="3"/>
      <c r="J39" s="3">
        <v>-1.822222222222222</v>
      </c>
      <c r="K39" s="3"/>
      <c r="L39" s="6">
        <v>-6.3000000000000007</v>
      </c>
    </row>
    <row r="40" spans="1:12" x14ac:dyDescent="0.25">
      <c r="A40" s="11">
        <v>36</v>
      </c>
      <c r="B40" s="4">
        <v>72</v>
      </c>
      <c r="C40" s="42">
        <v>3.0222222222222221</v>
      </c>
      <c r="D40" s="3">
        <v>1.088888888888889</v>
      </c>
      <c r="E40" s="3">
        <v>5.0333333333333341</v>
      </c>
      <c r="F40" s="3">
        <v>4.2888888888888888</v>
      </c>
      <c r="G40" s="6">
        <v>1.3111111111111111</v>
      </c>
      <c r="H40" s="42">
        <v>-0.62222222222222223</v>
      </c>
      <c r="I40" s="3"/>
      <c r="J40" s="3">
        <v>-0.8666666666666667</v>
      </c>
      <c r="K40" s="3"/>
      <c r="L40" s="6">
        <v>-4.75</v>
      </c>
    </row>
    <row r="41" spans="1:12" x14ac:dyDescent="0.25">
      <c r="A41" s="11">
        <v>37</v>
      </c>
      <c r="B41" s="11">
        <v>74</v>
      </c>
      <c r="C41" s="42">
        <v>2.6444444444444448</v>
      </c>
      <c r="D41" s="3">
        <v>0.95555555555555549</v>
      </c>
      <c r="E41" s="3">
        <v>4.6833333333333336</v>
      </c>
      <c r="F41" s="3">
        <v>3.1444444444444444</v>
      </c>
      <c r="G41" s="6">
        <v>0.57777777777777772</v>
      </c>
      <c r="H41" s="42">
        <v>-0.62222222222222223</v>
      </c>
      <c r="I41" s="3"/>
      <c r="J41" s="3">
        <v>0</v>
      </c>
      <c r="K41" s="3"/>
      <c r="L41" s="6">
        <v>-1.6666666666666667</v>
      </c>
    </row>
    <row r="42" spans="1:12" x14ac:dyDescent="0.25">
      <c r="A42" s="11">
        <v>38</v>
      </c>
      <c r="B42" s="11">
        <v>76</v>
      </c>
      <c r="C42" s="42">
        <v>1.8555555555555554</v>
      </c>
      <c r="D42" s="3">
        <v>1.2999999999999998</v>
      </c>
      <c r="E42" s="3">
        <v>4.2</v>
      </c>
      <c r="F42" s="3">
        <v>1.7555555555555555</v>
      </c>
      <c r="G42" s="6">
        <v>0.28888888888888892</v>
      </c>
      <c r="H42" s="42">
        <v>-0.55555555555555558</v>
      </c>
      <c r="I42" s="3"/>
      <c r="J42" s="3"/>
      <c r="K42" s="3"/>
      <c r="L42" s="6">
        <v>-0.81666666666666676</v>
      </c>
    </row>
    <row r="43" spans="1:12" x14ac:dyDescent="0.25">
      <c r="A43" s="11">
        <v>39</v>
      </c>
      <c r="B43" s="11">
        <v>78</v>
      </c>
      <c r="C43" s="42">
        <v>1.9888888888888887</v>
      </c>
      <c r="D43" s="3">
        <v>1.2999999999999998</v>
      </c>
      <c r="E43" s="3">
        <v>3.2833333333333332</v>
      </c>
      <c r="F43" s="3">
        <v>1.4999999999999998</v>
      </c>
      <c r="G43" s="6">
        <v>0.22222222222222221</v>
      </c>
      <c r="H43" s="42">
        <v>-8.8888888888888892E-2</v>
      </c>
      <c r="I43" s="3"/>
      <c r="J43" s="3"/>
      <c r="K43" s="3"/>
      <c r="L43" s="6">
        <v>-0.33333333333333331</v>
      </c>
    </row>
    <row r="44" spans="1:12" x14ac:dyDescent="0.25">
      <c r="A44" s="11">
        <v>40</v>
      </c>
      <c r="B44" s="11">
        <v>80</v>
      </c>
      <c r="C44" s="42">
        <v>0.6333333333333333</v>
      </c>
      <c r="D44" s="3">
        <v>1.2142857142857142</v>
      </c>
      <c r="E44" s="3">
        <v>2.6333333333333333</v>
      </c>
      <c r="F44" s="3">
        <v>1.088888888888889</v>
      </c>
      <c r="G44" s="6">
        <v>0</v>
      </c>
      <c r="H44" s="42">
        <v>0</v>
      </c>
      <c r="I44" s="3"/>
      <c r="J44" s="3"/>
      <c r="K44" s="3"/>
      <c r="L44" s="6">
        <v>0</v>
      </c>
    </row>
    <row r="45" spans="1:12" x14ac:dyDescent="0.25">
      <c r="A45" s="11">
        <v>41</v>
      </c>
      <c r="B45" s="11">
        <v>82</v>
      </c>
      <c r="C45" s="42">
        <v>0.34444444444444444</v>
      </c>
      <c r="D45" s="3">
        <v>0.32857142857142857</v>
      </c>
      <c r="E45" s="3">
        <v>2.0833333333333335</v>
      </c>
      <c r="F45" s="3">
        <v>0</v>
      </c>
      <c r="G45" s="6"/>
      <c r="H45" s="42"/>
      <c r="I45" s="3"/>
      <c r="J45" s="3"/>
      <c r="K45" s="3"/>
      <c r="L45" s="6"/>
    </row>
    <row r="46" spans="1:12" x14ac:dyDescent="0.25">
      <c r="A46" s="11">
        <v>42</v>
      </c>
      <c r="B46" s="4">
        <v>84</v>
      </c>
      <c r="C46" s="42">
        <v>0.4</v>
      </c>
      <c r="D46" s="3">
        <v>0.25999999999999995</v>
      </c>
      <c r="E46" s="3">
        <v>1.4333333333333333</v>
      </c>
      <c r="F46" s="3">
        <v>4.4444444444444446E-2</v>
      </c>
      <c r="G46" s="6"/>
      <c r="H46" s="42"/>
      <c r="I46" s="3"/>
      <c r="J46" s="3"/>
      <c r="K46" s="3"/>
      <c r="L46" s="6"/>
    </row>
    <row r="47" spans="1:12" x14ac:dyDescent="0.25">
      <c r="A47" s="11">
        <v>43</v>
      </c>
      <c r="B47" s="11">
        <v>86</v>
      </c>
      <c r="C47" s="42">
        <v>0.19999999999999998</v>
      </c>
      <c r="D47" s="3">
        <v>0.22499999999999998</v>
      </c>
      <c r="E47" s="3">
        <v>0.78333333333333321</v>
      </c>
      <c r="F47" s="3">
        <v>0</v>
      </c>
      <c r="G47" s="6"/>
      <c r="H47" s="42"/>
      <c r="I47" s="3"/>
      <c r="J47" s="3"/>
      <c r="K47" s="3"/>
      <c r="L47" s="6"/>
    </row>
    <row r="48" spans="1:12" x14ac:dyDescent="0.25">
      <c r="A48" s="11">
        <v>44</v>
      </c>
      <c r="B48" s="11">
        <v>88</v>
      </c>
      <c r="C48" s="42">
        <v>0.3125</v>
      </c>
      <c r="D48" s="3">
        <v>0.05</v>
      </c>
      <c r="E48" s="3">
        <v>0.43333333333333329</v>
      </c>
      <c r="F48" s="3"/>
      <c r="G48" s="6"/>
      <c r="H48" s="42"/>
      <c r="I48" s="3"/>
      <c r="J48" s="3"/>
      <c r="K48" s="3"/>
      <c r="L48" s="6"/>
    </row>
    <row r="49" spans="1:12" x14ac:dyDescent="0.25">
      <c r="A49" s="11">
        <v>45</v>
      </c>
      <c r="B49" s="11">
        <v>90</v>
      </c>
      <c r="C49" s="42">
        <v>0.65714285714285714</v>
      </c>
      <c r="D49" s="3">
        <v>0</v>
      </c>
      <c r="E49" s="3">
        <v>0.15</v>
      </c>
      <c r="F49" s="3"/>
      <c r="G49" s="6"/>
      <c r="H49" s="42"/>
      <c r="I49" s="3"/>
      <c r="J49" s="3"/>
      <c r="K49" s="3"/>
      <c r="L49" s="6"/>
    </row>
    <row r="50" spans="1:12" x14ac:dyDescent="0.25">
      <c r="A50" s="11">
        <v>46</v>
      </c>
      <c r="B50" s="11">
        <v>92</v>
      </c>
      <c r="C50" s="42">
        <v>0.32857142857142857</v>
      </c>
      <c r="D50" s="3"/>
      <c r="E50" s="3">
        <v>0</v>
      </c>
      <c r="F50" s="3"/>
      <c r="G50" s="6"/>
      <c r="H50" s="42"/>
      <c r="I50" s="3"/>
      <c r="J50" s="3"/>
      <c r="K50" s="3"/>
      <c r="L50" s="6"/>
    </row>
    <row r="51" spans="1:12" x14ac:dyDescent="0.25">
      <c r="A51" s="11">
        <v>47</v>
      </c>
      <c r="B51" s="11">
        <v>94</v>
      </c>
      <c r="C51" s="42">
        <v>-3.3333333333333333E-2</v>
      </c>
      <c r="D51" s="3"/>
      <c r="E51" s="3"/>
      <c r="F51" s="3"/>
      <c r="G51" s="6"/>
      <c r="H51" s="42"/>
      <c r="I51" s="3"/>
      <c r="J51" s="3"/>
      <c r="K51" s="3"/>
      <c r="L51" s="6"/>
    </row>
    <row r="52" spans="1:12" x14ac:dyDescent="0.25">
      <c r="A52" s="11">
        <v>48</v>
      </c>
      <c r="B52" s="4">
        <v>96</v>
      </c>
      <c r="C52" s="42">
        <v>0</v>
      </c>
      <c r="D52" s="3"/>
      <c r="E52" s="3"/>
      <c r="F52" s="3"/>
      <c r="G52" s="6"/>
      <c r="H52" s="42"/>
      <c r="I52" s="3"/>
      <c r="J52" s="3"/>
      <c r="K52" s="3"/>
      <c r="L52" s="6"/>
    </row>
    <row r="53" spans="1:12" x14ac:dyDescent="0.25">
      <c r="A53" s="11">
        <v>49</v>
      </c>
      <c r="B53" s="11">
        <v>98</v>
      </c>
      <c r="C53" s="42"/>
      <c r="D53" s="3"/>
      <c r="E53" s="3"/>
      <c r="F53" s="3"/>
      <c r="G53" s="6"/>
      <c r="H53" s="42"/>
      <c r="I53" s="3"/>
      <c r="J53" s="3"/>
      <c r="K53" s="3"/>
      <c r="L53" s="6"/>
    </row>
    <row r="54" spans="1:12" x14ac:dyDescent="0.25">
      <c r="A54" s="11">
        <v>50</v>
      </c>
      <c r="B54" s="11">
        <v>100</v>
      </c>
      <c r="C54" s="42"/>
      <c r="D54" s="3"/>
      <c r="E54" s="1"/>
      <c r="F54" s="3"/>
      <c r="G54" s="6"/>
      <c r="H54" s="42"/>
      <c r="I54" s="3"/>
      <c r="J54" s="3"/>
      <c r="K54" s="3"/>
      <c r="L54" s="6"/>
    </row>
    <row r="55" spans="1:12" x14ac:dyDescent="0.25">
      <c r="A55" s="16">
        <v>51</v>
      </c>
      <c r="B55" s="16">
        <v>102</v>
      </c>
      <c r="C55" s="43"/>
      <c r="D55" s="15"/>
      <c r="E55" s="28"/>
      <c r="F55" s="15"/>
      <c r="G55" s="29"/>
      <c r="H55" s="43"/>
      <c r="I55" s="15"/>
      <c r="J55" s="15"/>
      <c r="K55" s="15"/>
      <c r="L55" s="29"/>
    </row>
  </sheetData>
  <mergeCells count="6">
    <mergeCell ref="A1:A3"/>
    <mergeCell ref="B1:B3"/>
    <mergeCell ref="C1:G1"/>
    <mergeCell ref="C2:G2"/>
    <mergeCell ref="H1:L1"/>
    <mergeCell ref="H2:L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Q9" sqref="Q9"/>
    </sheetView>
  </sheetViews>
  <sheetFormatPr defaultRowHeight="15" x14ac:dyDescent="0.25"/>
  <cols>
    <col min="1" max="1" width="5.28515625" style="13" bestFit="1" customWidth="1"/>
    <col min="2" max="2" width="11.5703125" style="13" customWidth="1"/>
    <col min="6" max="6" width="9.140625" style="12"/>
    <col min="10" max="10" width="9.140625" style="12"/>
    <col min="14" max="14" width="9.140625" style="12"/>
  </cols>
  <sheetData>
    <row r="1" spans="1:15" s="1" customFormat="1" x14ac:dyDescent="0.25">
      <c r="A1" s="22" t="s">
        <v>7</v>
      </c>
      <c r="B1" s="22" t="s">
        <v>23</v>
      </c>
      <c r="C1" s="23"/>
      <c r="D1" s="23" t="s">
        <v>0</v>
      </c>
      <c r="F1" s="3"/>
      <c r="J1" s="3"/>
      <c r="N1" s="3"/>
    </row>
    <row r="2" spans="1:15" s="1" customFormat="1" x14ac:dyDescent="0.25">
      <c r="A2" s="2"/>
      <c r="B2" s="2"/>
      <c r="F2" s="3"/>
      <c r="J2" s="3"/>
      <c r="N2" s="3"/>
    </row>
    <row r="3" spans="1:15" s="1" customFormat="1" x14ac:dyDescent="0.25">
      <c r="A3" s="62" t="s">
        <v>1</v>
      </c>
      <c r="B3" s="65" t="s">
        <v>5</v>
      </c>
      <c r="C3" s="76" t="s">
        <v>6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</row>
    <row r="4" spans="1:15" s="1" customFormat="1" x14ac:dyDescent="0.25">
      <c r="A4" s="63"/>
      <c r="B4" s="66"/>
      <c r="C4" s="71" t="s">
        <v>2</v>
      </c>
      <c r="D4" s="72"/>
      <c r="E4" s="72"/>
      <c r="F4" s="73"/>
      <c r="G4" s="71" t="s">
        <v>3</v>
      </c>
      <c r="H4" s="72"/>
      <c r="I4" s="72"/>
      <c r="J4" s="73"/>
      <c r="K4" s="71" t="s">
        <v>4</v>
      </c>
      <c r="L4" s="72"/>
      <c r="M4" s="72"/>
      <c r="N4" s="73"/>
      <c r="O4" s="74" t="s">
        <v>21</v>
      </c>
    </row>
    <row r="5" spans="1:15" s="1" customFormat="1" x14ac:dyDescent="0.25">
      <c r="A5" s="64"/>
      <c r="B5" s="67"/>
      <c r="C5" s="44">
        <v>1</v>
      </c>
      <c r="D5" s="19">
        <v>2</v>
      </c>
      <c r="E5" s="19">
        <v>3</v>
      </c>
      <c r="F5" s="20" t="s">
        <v>17</v>
      </c>
      <c r="G5" s="19">
        <v>4</v>
      </c>
      <c r="H5" s="19">
        <v>5</v>
      </c>
      <c r="I5" s="19">
        <v>6</v>
      </c>
      <c r="J5" s="20" t="s">
        <v>17</v>
      </c>
      <c r="K5" s="21">
        <v>7</v>
      </c>
      <c r="L5" s="21">
        <v>8</v>
      </c>
      <c r="M5" s="21">
        <v>9</v>
      </c>
      <c r="N5" s="20" t="s">
        <v>17</v>
      </c>
      <c r="O5" s="75"/>
    </row>
    <row r="6" spans="1:15" x14ac:dyDescent="0.25">
      <c r="A6" s="4"/>
      <c r="B6" s="4">
        <v>0</v>
      </c>
      <c r="C6" s="45"/>
      <c r="D6" s="1"/>
      <c r="E6" s="1"/>
      <c r="F6" s="6"/>
      <c r="G6" s="1"/>
      <c r="H6" s="1"/>
      <c r="I6" s="1"/>
      <c r="J6" s="6"/>
      <c r="K6" s="1"/>
      <c r="L6" s="1"/>
      <c r="M6" s="1"/>
      <c r="N6" s="6"/>
      <c r="O6" s="30"/>
    </row>
    <row r="7" spans="1:15" x14ac:dyDescent="0.25">
      <c r="A7" s="11">
        <v>1</v>
      </c>
      <c r="B7" s="11">
        <v>2</v>
      </c>
      <c r="C7" s="45">
        <v>0</v>
      </c>
      <c r="D7" s="1">
        <v>0</v>
      </c>
      <c r="E7" s="1">
        <v>0</v>
      </c>
      <c r="F7" s="6">
        <f>AVERAGE(C7:E7)</f>
        <v>0</v>
      </c>
      <c r="G7" s="1">
        <v>0</v>
      </c>
      <c r="H7" s="1">
        <v>0</v>
      </c>
      <c r="I7" s="1">
        <v>0</v>
      </c>
      <c r="J7" s="6">
        <f>AVERAGE(G7:I7)</f>
        <v>0</v>
      </c>
      <c r="K7" s="1">
        <v>0</v>
      </c>
      <c r="L7" s="1">
        <v>0</v>
      </c>
      <c r="M7" s="1">
        <v>0</v>
      </c>
      <c r="N7" s="6">
        <f>AVERAGE(K7:M7)</f>
        <v>0</v>
      </c>
      <c r="O7" s="31">
        <f>AVERAGE(C7:E7,G7:I7,K7:M7)</f>
        <v>0</v>
      </c>
    </row>
    <row r="8" spans="1:15" x14ac:dyDescent="0.25">
      <c r="A8" s="11">
        <v>2</v>
      </c>
      <c r="B8" s="11">
        <v>4</v>
      </c>
      <c r="C8" s="45">
        <v>0.1</v>
      </c>
      <c r="D8" s="1">
        <v>-0.2</v>
      </c>
      <c r="E8" s="1">
        <v>0.2</v>
      </c>
      <c r="F8" s="6">
        <f t="shared" ref="F8:F46" si="0">AVERAGE(C8:E8)</f>
        <v>3.3333333333333333E-2</v>
      </c>
      <c r="G8" s="1">
        <v>1.7</v>
      </c>
      <c r="H8" s="1">
        <v>0.9</v>
      </c>
      <c r="I8" s="1">
        <v>0.4</v>
      </c>
      <c r="J8" s="6">
        <f t="shared" ref="J8:J31" si="1">AVERAGE(G8:I8)</f>
        <v>1</v>
      </c>
      <c r="K8" s="1">
        <v>0.3</v>
      </c>
      <c r="L8" s="1">
        <v>0.2</v>
      </c>
      <c r="M8" s="1">
        <v>0.1</v>
      </c>
      <c r="N8" s="6">
        <f t="shared" ref="N8:N31" si="2">AVERAGE(K8:M8)</f>
        <v>0.19999999999999998</v>
      </c>
      <c r="O8" s="31">
        <f t="shared" ref="O8:O46" si="3">AVERAGE(C8:E8,G8:I8,K8:M8)</f>
        <v>0.41111111111111115</v>
      </c>
    </row>
    <row r="9" spans="1:15" x14ac:dyDescent="0.25">
      <c r="A9" s="11">
        <v>3</v>
      </c>
      <c r="B9" s="11">
        <v>6</v>
      </c>
      <c r="C9" s="45">
        <v>0.1</v>
      </c>
      <c r="D9" s="1">
        <v>-0.2</v>
      </c>
      <c r="E9" s="1">
        <v>0.3</v>
      </c>
      <c r="F9" s="6">
        <f t="shared" si="0"/>
        <v>6.6666666666666666E-2</v>
      </c>
      <c r="G9" s="1">
        <v>3.4</v>
      </c>
      <c r="H9" s="1">
        <v>2</v>
      </c>
      <c r="I9" s="1">
        <v>1.7</v>
      </c>
      <c r="J9" s="6">
        <f t="shared" si="1"/>
        <v>2.3666666666666667</v>
      </c>
      <c r="K9" s="1">
        <v>0.3</v>
      </c>
      <c r="L9" s="1">
        <v>0</v>
      </c>
      <c r="M9" s="1">
        <v>0.3</v>
      </c>
      <c r="N9" s="6">
        <f t="shared" si="2"/>
        <v>0.19999999999999998</v>
      </c>
      <c r="O9" s="31">
        <f t="shared" si="3"/>
        <v>0.87777777777777777</v>
      </c>
    </row>
    <row r="10" spans="1:15" x14ac:dyDescent="0.25">
      <c r="A10" s="11">
        <v>4</v>
      </c>
      <c r="B10" s="11">
        <v>8</v>
      </c>
      <c r="C10" s="45">
        <v>0.1</v>
      </c>
      <c r="D10" s="1">
        <v>-0.2</v>
      </c>
      <c r="E10" s="1">
        <v>0</v>
      </c>
      <c r="F10" s="6">
        <f t="shared" si="0"/>
        <v>-3.3333333333333333E-2</v>
      </c>
      <c r="G10" s="1">
        <v>1.6</v>
      </c>
      <c r="H10" s="1">
        <v>3</v>
      </c>
      <c r="I10" s="1">
        <v>2.6</v>
      </c>
      <c r="J10" s="6">
        <f t="shared" si="1"/>
        <v>2.4</v>
      </c>
      <c r="K10" s="1">
        <v>1.4</v>
      </c>
      <c r="L10" s="1">
        <v>0.4</v>
      </c>
      <c r="M10" s="1">
        <v>0.8</v>
      </c>
      <c r="N10" s="6">
        <f t="shared" si="2"/>
        <v>0.86666666666666659</v>
      </c>
      <c r="O10" s="31">
        <f t="shared" si="3"/>
        <v>1.0777777777777779</v>
      </c>
    </row>
    <row r="11" spans="1:15" x14ac:dyDescent="0.25">
      <c r="A11" s="11">
        <v>5</v>
      </c>
      <c r="B11" s="11">
        <v>10</v>
      </c>
      <c r="C11" s="45">
        <v>0.2</v>
      </c>
      <c r="D11" s="1">
        <v>-0.2</v>
      </c>
      <c r="E11" s="1">
        <v>0</v>
      </c>
      <c r="F11" s="6">
        <f t="shared" si="0"/>
        <v>0</v>
      </c>
      <c r="G11" s="1">
        <v>0.5</v>
      </c>
      <c r="H11" s="1">
        <v>3.7</v>
      </c>
      <c r="I11" s="1">
        <v>3.5</v>
      </c>
      <c r="J11" s="6">
        <f t="shared" si="1"/>
        <v>2.5666666666666669</v>
      </c>
      <c r="K11" s="1">
        <v>2.1</v>
      </c>
      <c r="L11" s="1">
        <v>1.4</v>
      </c>
      <c r="M11" s="1">
        <v>5.6</v>
      </c>
      <c r="N11" s="6">
        <f t="shared" si="2"/>
        <v>3.0333333333333332</v>
      </c>
      <c r="O11" s="31">
        <f t="shared" si="3"/>
        <v>1.8666666666666667</v>
      </c>
    </row>
    <row r="12" spans="1:15" x14ac:dyDescent="0.25">
      <c r="A12" s="11">
        <v>6</v>
      </c>
      <c r="B12" s="4">
        <v>12</v>
      </c>
      <c r="C12" s="45">
        <v>1.1000000000000001</v>
      </c>
      <c r="D12" s="1">
        <v>-0.2</v>
      </c>
      <c r="E12" s="1">
        <v>0.4</v>
      </c>
      <c r="F12" s="6">
        <f t="shared" si="0"/>
        <v>0.4333333333333334</v>
      </c>
      <c r="G12" s="1">
        <v>1.8</v>
      </c>
      <c r="H12" s="1">
        <v>4</v>
      </c>
      <c r="I12" s="1">
        <v>5.8</v>
      </c>
      <c r="J12" s="6">
        <f t="shared" si="1"/>
        <v>3.8666666666666667</v>
      </c>
      <c r="K12" s="1">
        <v>2.5</v>
      </c>
      <c r="L12" s="1">
        <v>2.7</v>
      </c>
      <c r="M12" s="1">
        <v>9</v>
      </c>
      <c r="N12" s="6">
        <f t="shared" si="2"/>
        <v>4.7333333333333334</v>
      </c>
      <c r="O12" s="31">
        <f t="shared" si="3"/>
        <v>3.0111111111111111</v>
      </c>
    </row>
    <row r="13" spans="1:15" x14ac:dyDescent="0.25">
      <c r="A13" s="11">
        <v>7</v>
      </c>
      <c r="B13" s="11">
        <v>14</v>
      </c>
      <c r="C13" s="45">
        <v>0.1</v>
      </c>
      <c r="D13" s="1">
        <v>-0.2</v>
      </c>
      <c r="E13" s="1">
        <v>0</v>
      </c>
      <c r="F13" s="6">
        <f t="shared" si="0"/>
        <v>-3.3333333333333333E-2</v>
      </c>
      <c r="G13" s="1">
        <v>2.2000000000000002</v>
      </c>
      <c r="H13" s="1">
        <v>3.6</v>
      </c>
      <c r="I13" s="1">
        <v>8.3000000000000007</v>
      </c>
      <c r="J13" s="6">
        <f t="shared" si="1"/>
        <v>4.7</v>
      </c>
      <c r="K13" s="1">
        <v>2.9</v>
      </c>
      <c r="L13" s="1">
        <v>4</v>
      </c>
      <c r="M13" s="1">
        <v>7</v>
      </c>
      <c r="N13" s="6">
        <f t="shared" si="2"/>
        <v>4.6333333333333337</v>
      </c>
      <c r="O13" s="31">
        <f t="shared" si="3"/>
        <v>3.0999999999999996</v>
      </c>
    </row>
    <row r="14" spans="1:15" x14ac:dyDescent="0.25">
      <c r="A14" s="11">
        <v>8</v>
      </c>
      <c r="B14" s="11">
        <v>16</v>
      </c>
      <c r="C14" s="45">
        <v>0</v>
      </c>
      <c r="D14" s="1">
        <v>-0.2</v>
      </c>
      <c r="E14" s="1">
        <v>0</v>
      </c>
      <c r="F14" s="6">
        <f t="shared" si="0"/>
        <v>-6.6666666666666666E-2</v>
      </c>
      <c r="G14" s="1">
        <v>4.3</v>
      </c>
      <c r="H14" s="1">
        <v>3.1</v>
      </c>
      <c r="I14" s="1">
        <v>6.9</v>
      </c>
      <c r="J14" s="6">
        <f t="shared" si="1"/>
        <v>4.7666666666666666</v>
      </c>
      <c r="K14" s="1">
        <v>3.1</v>
      </c>
      <c r="L14" s="1">
        <v>5.4</v>
      </c>
      <c r="M14" s="1">
        <v>4.8</v>
      </c>
      <c r="N14" s="6">
        <f t="shared" si="2"/>
        <v>4.4333333333333336</v>
      </c>
      <c r="O14" s="31">
        <f t="shared" si="3"/>
        <v>3.0444444444444447</v>
      </c>
    </row>
    <row r="15" spans="1:15" x14ac:dyDescent="0.25">
      <c r="A15" s="11">
        <v>9</v>
      </c>
      <c r="B15" s="11">
        <v>18</v>
      </c>
      <c r="C15" s="45">
        <v>0</v>
      </c>
      <c r="D15" s="1">
        <v>-0.2</v>
      </c>
      <c r="E15" s="1">
        <v>-0.2</v>
      </c>
      <c r="F15" s="6">
        <f t="shared" si="0"/>
        <v>-0.13333333333333333</v>
      </c>
      <c r="G15" s="1">
        <v>5.7</v>
      </c>
      <c r="H15" s="1">
        <v>5</v>
      </c>
      <c r="I15" s="1">
        <v>7.9</v>
      </c>
      <c r="J15" s="6">
        <f t="shared" si="1"/>
        <v>6.2</v>
      </c>
      <c r="K15" s="1">
        <v>2.8</v>
      </c>
      <c r="L15" s="1">
        <v>5.8</v>
      </c>
      <c r="M15" s="1">
        <v>3.9</v>
      </c>
      <c r="N15" s="6">
        <f t="shared" si="2"/>
        <v>4.166666666666667</v>
      </c>
      <c r="O15" s="31">
        <f t="shared" si="3"/>
        <v>3.4111111111111114</v>
      </c>
    </row>
    <row r="16" spans="1:15" x14ac:dyDescent="0.25">
      <c r="A16" s="11">
        <v>10</v>
      </c>
      <c r="B16" s="11">
        <v>20</v>
      </c>
      <c r="C16" s="45">
        <v>0</v>
      </c>
      <c r="D16" s="1">
        <v>-0.2</v>
      </c>
      <c r="E16" s="1">
        <v>-0.2</v>
      </c>
      <c r="F16" s="6">
        <f t="shared" si="0"/>
        <v>-0.13333333333333333</v>
      </c>
      <c r="G16" s="1">
        <v>4.5999999999999996</v>
      </c>
      <c r="H16" s="1">
        <v>4.5</v>
      </c>
      <c r="I16" s="1">
        <v>7.8</v>
      </c>
      <c r="J16" s="6">
        <f t="shared" si="1"/>
        <v>5.6333333333333329</v>
      </c>
      <c r="K16" s="1">
        <v>3.8</v>
      </c>
      <c r="L16" s="1">
        <v>5.9</v>
      </c>
      <c r="M16" s="1">
        <v>1.2</v>
      </c>
      <c r="N16" s="6">
        <f t="shared" si="2"/>
        <v>3.6333333333333329</v>
      </c>
      <c r="O16" s="31">
        <f t="shared" si="3"/>
        <v>3.0444444444444447</v>
      </c>
    </row>
    <row r="17" spans="1:15" x14ac:dyDescent="0.25">
      <c r="A17" s="11">
        <v>11</v>
      </c>
      <c r="B17" s="11">
        <v>22</v>
      </c>
      <c r="C17" s="45">
        <v>0</v>
      </c>
      <c r="D17" s="1">
        <v>-0.2</v>
      </c>
      <c r="E17" s="1">
        <v>0.2</v>
      </c>
      <c r="F17" s="6">
        <f t="shared" si="0"/>
        <v>0</v>
      </c>
      <c r="G17" s="1">
        <v>3.7</v>
      </c>
      <c r="H17" s="1">
        <v>3.6</v>
      </c>
      <c r="I17" s="1">
        <v>8.1999999999999993</v>
      </c>
      <c r="J17" s="6">
        <f t="shared" si="1"/>
        <v>5.166666666666667</v>
      </c>
      <c r="K17" s="1">
        <v>5.0999999999999996</v>
      </c>
      <c r="L17" s="1">
        <v>6.2</v>
      </c>
      <c r="M17" s="1">
        <v>3.2</v>
      </c>
      <c r="N17" s="6">
        <f t="shared" si="2"/>
        <v>4.833333333333333</v>
      </c>
      <c r="O17" s="31">
        <f t="shared" si="3"/>
        <v>3.3333333333333335</v>
      </c>
    </row>
    <row r="18" spans="1:15" x14ac:dyDescent="0.25">
      <c r="A18" s="11">
        <v>12</v>
      </c>
      <c r="B18" s="4">
        <v>24</v>
      </c>
      <c r="C18" s="45">
        <v>0</v>
      </c>
      <c r="D18" s="1">
        <v>-0.1</v>
      </c>
      <c r="E18" s="1">
        <v>0.6</v>
      </c>
      <c r="F18" s="6">
        <f t="shared" si="0"/>
        <v>0.16666666666666666</v>
      </c>
      <c r="G18" s="1">
        <v>3.1</v>
      </c>
      <c r="H18" s="1">
        <v>3</v>
      </c>
      <c r="I18" s="1">
        <v>10</v>
      </c>
      <c r="J18" s="6">
        <f t="shared" si="1"/>
        <v>5.3666666666666671</v>
      </c>
      <c r="K18" s="1">
        <v>3.2</v>
      </c>
      <c r="L18" s="1">
        <v>8</v>
      </c>
      <c r="M18" s="1">
        <v>3</v>
      </c>
      <c r="N18" s="6">
        <f t="shared" si="2"/>
        <v>4.7333333333333334</v>
      </c>
      <c r="O18" s="31">
        <f t="shared" si="3"/>
        <v>3.4222222222222225</v>
      </c>
    </row>
    <row r="19" spans="1:15" x14ac:dyDescent="0.25">
      <c r="A19" s="11">
        <v>13</v>
      </c>
      <c r="B19" s="11">
        <v>26</v>
      </c>
      <c r="C19" s="45">
        <v>0</v>
      </c>
      <c r="D19" s="1">
        <v>0.3</v>
      </c>
      <c r="E19" s="1">
        <v>-0.2</v>
      </c>
      <c r="F19" s="6">
        <f t="shared" si="0"/>
        <v>3.3333333333333326E-2</v>
      </c>
      <c r="G19" s="1">
        <v>2.7</v>
      </c>
      <c r="H19" s="1">
        <v>-0.2</v>
      </c>
      <c r="I19" s="1">
        <v>11.1</v>
      </c>
      <c r="J19" s="6">
        <f t="shared" si="1"/>
        <v>4.5333333333333332</v>
      </c>
      <c r="K19" s="1">
        <v>0.5</v>
      </c>
      <c r="L19" s="1">
        <v>8.6</v>
      </c>
      <c r="M19" s="1">
        <v>5.0999999999999996</v>
      </c>
      <c r="N19" s="6">
        <f t="shared" si="2"/>
        <v>4.7333333333333334</v>
      </c>
      <c r="O19" s="31">
        <f t="shared" si="3"/>
        <v>3.0999999999999996</v>
      </c>
    </row>
    <row r="20" spans="1:15" x14ac:dyDescent="0.25">
      <c r="A20" s="11">
        <v>14</v>
      </c>
      <c r="B20" s="11">
        <v>28</v>
      </c>
      <c r="C20" s="45">
        <v>0</v>
      </c>
      <c r="D20" s="1">
        <v>2.8</v>
      </c>
      <c r="E20" s="1">
        <v>-0.1</v>
      </c>
      <c r="F20" s="6">
        <f t="shared" si="0"/>
        <v>0.89999999999999991</v>
      </c>
      <c r="G20" s="1">
        <v>3</v>
      </c>
      <c r="H20" s="1">
        <v>2.9</v>
      </c>
      <c r="I20" s="1">
        <v>9.8000000000000007</v>
      </c>
      <c r="J20" s="6">
        <f t="shared" si="1"/>
        <v>5.2333333333333334</v>
      </c>
      <c r="K20" s="1">
        <v>1.7</v>
      </c>
      <c r="L20" s="1">
        <v>7.6</v>
      </c>
      <c r="M20" s="1">
        <v>6.9</v>
      </c>
      <c r="N20" s="6">
        <f t="shared" si="2"/>
        <v>5.3999999999999995</v>
      </c>
      <c r="O20" s="31">
        <f t="shared" si="3"/>
        <v>3.8444444444444437</v>
      </c>
    </row>
    <row r="21" spans="1:15" x14ac:dyDescent="0.25">
      <c r="A21" s="11">
        <v>15</v>
      </c>
      <c r="B21" s="11">
        <v>30</v>
      </c>
      <c r="C21" s="45">
        <v>0.3</v>
      </c>
      <c r="D21" s="1">
        <v>5</v>
      </c>
      <c r="E21" s="1">
        <v>0.2</v>
      </c>
      <c r="F21" s="6">
        <f t="shared" si="0"/>
        <v>1.8333333333333333</v>
      </c>
      <c r="G21" s="1">
        <v>3.1</v>
      </c>
      <c r="H21" s="1">
        <v>3.8</v>
      </c>
      <c r="I21" s="1">
        <v>8</v>
      </c>
      <c r="J21" s="6">
        <f t="shared" si="1"/>
        <v>4.9666666666666668</v>
      </c>
      <c r="K21" s="1">
        <v>1.2</v>
      </c>
      <c r="L21" s="1">
        <v>6.3</v>
      </c>
      <c r="M21" s="1">
        <v>4.7</v>
      </c>
      <c r="N21" s="6">
        <f t="shared" si="2"/>
        <v>4.0666666666666664</v>
      </c>
      <c r="O21" s="31">
        <f t="shared" si="3"/>
        <v>3.6222222222222222</v>
      </c>
    </row>
    <row r="22" spans="1:15" x14ac:dyDescent="0.25">
      <c r="A22" s="11">
        <v>16</v>
      </c>
      <c r="B22" s="11">
        <v>32</v>
      </c>
      <c r="C22" s="45">
        <v>0</v>
      </c>
      <c r="D22" s="1">
        <v>6.7</v>
      </c>
      <c r="E22" s="1">
        <v>-0.2</v>
      </c>
      <c r="F22" s="6">
        <f t="shared" si="0"/>
        <v>2.1666666666666665</v>
      </c>
      <c r="G22" s="1">
        <v>5.8</v>
      </c>
      <c r="H22" s="1">
        <v>5.9</v>
      </c>
      <c r="I22" s="1">
        <v>6.2</v>
      </c>
      <c r="J22" s="6">
        <f t="shared" si="1"/>
        <v>5.9666666666666659</v>
      </c>
      <c r="K22" s="1">
        <v>0.8</v>
      </c>
      <c r="L22" s="1">
        <v>4.0999999999999996</v>
      </c>
      <c r="M22" s="1">
        <v>3.1</v>
      </c>
      <c r="N22" s="6">
        <f t="shared" si="2"/>
        <v>2.6666666666666665</v>
      </c>
      <c r="O22" s="31">
        <f t="shared" si="3"/>
        <v>3.6000000000000005</v>
      </c>
    </row>
    <row r="23" spans="1:15" x14ac:dyDescent="0.25">
      <c r="A23" s="11">
        <v>17</v>
      </c>
      <c r="B23" s="11">
        <v>34</v>
      </c>
      <c r="C23" s="45">
        <v>1.3</v>
      </c>
      <c r="D23" s="1">
        <v>8.3000000000000007</v>
      </c>
      <c r="E23" s="1">
        <v>-0.2</v>
      </c>
      <c r="F23" s="6">
        <f t="shared" si="0"/>
        <v>3.1333333333333342</v>
      </c>
      <c r="G23" s="1">
        <v>6.2</v>
      </c>
      <c r="H23" s="1">
        <v>6.1</v>
      </c>
      <c r="I23" s="1">
        <v>4.3</v>
      </c>
      <c r="J23" s="6">
        <f t="shared" si="1"/>
        <v>5.5333333333333341</v>
      </c>
      <c r="K23" s="1">
        <v>1.9</v>
      </c>
      <c r="L23" s="1">
        <v>3.5</v>
      </c>
      <c r="M23" s="1">
        <v>6.2</v>
      </c>
      <c r="N23" s="6">
        <f t="shared" si="2"/>
        <v>3.8666666666666671</v>
      </c>
      <c r="O23" s="31">
        <f t="shared" si="3"/>
        <v>4.177777777777778</v>
      </c>
    </row>
    <row r="24" spans="1:15" x14ac:dyDescent="0.25">
      <c r="A24" s="11">
        <v>18</v>
      </c>
      <c r="B24" s="4">
        <v>36</v>
      </c>
      <c r="C24" s="45">
        <v>-0.1</v>
      </c>
      <c r="D24" s="1">
        <v>7.7</v>
      </c>
      <c r="E24" s="1">
        <v>-0.2</v>
      </c>
      <c r="F24" s="6">
        <f t="shared" si="0"/>
        <v>2.4666666666666668</v>
      </c>
      <c r="G24" s="1">
        <v>5.0999999999999996</v>
      </c>
      <c r="H24" s="1">
        <v>6.5</v>
      </c>
      <c r="I24" s="1">
        <v>2.6</v>
      </c>
      <c r="J24" s="6">
        <f t="shared" si="1"/>
        <v>4.7333333333333334</v>
      </c>
      <c r="K24" s="1">
        <v>1.9</v>
      </c>
      <c r="L24" s="1">
        <v>2.9</v>
      </c>
      <c r="M24" s="1">
        <v>5</v>
      </c>
      <c r="N24" s="6">
        <f t="shared" si="2"/>
        <v>3.2666666666666671</v>
      </c>
      <c r="O24" s="31">
        <f t="shared" si="3"/>
        <v>3.4888888888888889</v>
      </c>
    </row>
    <row r="25" spans="1:15" x14ac:dyDescent="0.25">
      <c r="A25" s="11">
        <v>19</v>
      </c>
      <c r="B25" s="11">
        <v>38</v>
      </c>
      <c r="C25" s="45">
        <v>0.7</v>
      </c>
      <c r="D25" s="1">
        <v>5.8</v>
      </c>
      <c r="E25" s="1">
        <v>0.9</v>
      </c>
      <c r="F25" s="6">
        <f t="shared" si="0"/>
        <v>2.4666666666666668</v>
      </c>
      <c r="G25" s="1">
        <v>4.3</v>
      </c>
      <c r="H25" s="1">
        <v>3.6</v>
      </c>
      <c r="I25" s="1">
        <v>2.4</v>
      </c>
      <c r="J25" s="6">
        <f t="shared" si="1"/>
        <v>3.4333333333333336</v>
      </c>
      <c r="K25" s="1">
        <v>3.3</v>
      </c>
      <c r="L25" s="1">
        <v>2.8</v>
      </c>
      <c r="M25" s="1">
        <v>4.7</v>
      </c>
      <c r="N25" s="6">
        <f t="shared" si="2"/>
        <v>3.6</v>
      </c>
      <c r="O25" s="31">
        <f t="shared" si="3"/>
        <v>3.1666666666666665</v>
      </c>
    </row>
    <row r="26" spans="1:15" x14ac:dyDescent="0.25">
      <c r="A26" s="11">
        <v>20</v>
      </c>
      <c r="B26" s="11">
        <v>40</v>
      </c>
      <c r="C26" s="45">
        <v>0.7</v>
      </c>
      <c r="D26" s="1">
        <v>3.1</v>
      </c>
      <c r="E26" s="1">
        <v>1</v>
      </c>
      <c r="F26" s="6">
        <f t="shared" si="0"/>
        <v>1.5999999999999999</v>
      </c>
      <c r="G26" s="1">
        <v>3.4</v>
      </c>
      <c r="H26" s="1">
        <v>3.3</v>
      </c>
      <c r="I26" s="1">
        <v>2.7</v>
      </c>
      <c r="J26" s="6">
        <f t="shared" si="1"/>
        <v>3.1333333333333329</v>
      </c>
      <c r="K26" s="1">
        <v>2.7</v>
      </c>
      <c r="L26" s="1">
        <v>1.5</v>
      </c>
      <c r="M26" s="1">
        <v>3.6</v>
      </c>
      <c r="N26" s="6">
        <f t="shared" si="2"/>
        <v>2.6</v>
      </c>
      <c r="O26" s="31">
        <f t="shared" si="3"/>
        <v>2.4444444444444446</v>
      </c>
    </row>
    <row r="27" spans="1:15" x14ac:dyDescent="0.25">
      <c r="A27" s="11">
        <v>21</v>
      </c>
      <c r="B27" s="11">
        <v>42</v>
      </c>
      <c r="C27" s="45">
        <v>0.7</v>
      </c>
      <c r="D27" s="1">
        <v>1.4</v>
      </c>
      <c r="E27" s="1">
        <v>1.8</v>
      </c>
      <c r="F27" s="6">
        <f t="shared" si="0"/>
        <v>1.2999999999999998</v>
      </c>
      <c r="G27" s="1">
        <v>2.4</v>
      </c>
      <c r="H27" s="1">
        <v>2.9</v>
      </c>
      <c r="I27" s="1">
        <v>0.3</v>
      </c>
      <c r="J27" s="6">
        <f t="shared" si="1"/>
        <v>1.8666666666666665</v>
      </c>
      <c r="K27" s="1">
        <v>1.7</v>
      </c>
      <c r="L27" s="1">
        <v>0.8</v>
      </c>
      <c r="M27" s="1">
        <v>2.5</v>
      </c>
      <c r="N27" s="6">
        <f t="shared" si="2"/>
        <v>1.6666666666666667</v>
      </c>
      <c r="O27" s="31">
        <f t="shared" si="3"/>
        <v>1.6111111111111112</v>
      </c>
    </row>
    <row r="28" spans="1:15" x14ac:dyDescent="0.25">
      <c r="A28" s="11">
        <v>22</v>
      </c>
      <c r="B28" s="11">
        <v>44</v>
      </c>
      <c r="C28" s="45">
        <v>0.7</v>
      </c>
      <c r="D28" s="1">
        <v>3.5</v>
      </c>
      <c r="E28" s="1">
        <v>1.4</v>
      </c>
      <c r="F28" s="6">
        <f t="shared" si="0"/>
        <v>1.8666666666666665</v>
      </c>
      <c r="G28" s="1">
        <v>1.2</v>
      </c>
      <c r="H28" s="1">
        <v>1.8</v>
      </c>
      <c r="I28" s="1">
        <v>0</v>
      </c>
      <c r="J28" s="6">
        <f t="shared" si="1"/>
        <v>1</v>
      </c>
      <c r="K28" s="1">
        <v>1.6</v>
      </c>
      <c r="L28" s="1">
        <v>0</v>
      </c>
      <c r="M28" s="1">
        <v>1.9</v>
      </c>
      <c r="N28" s="6">
        <f t="shared" si="2"/>
        <v>1.1666666666666667</v>
      </c>
      <c r="O28" s="31">
        <f t="shared" si="3"/>
        <v>1.3444444444444443</v>
      </c>
    </row>
    <row r="29" spans="1:15" x14ac:dyDescent="0.25">
      <c r="A29" s="11">
        <v>23</v>
      </c>
      <c r="B29" s="11">
        <v>46</v>
      </c>
      <c r="C29" s="45">
        <v>1</v>
      </c>
      <c r="D29" s="1">
        <v>3.2</v>
      </c>
      <c r="E29" s="1">
        <v>2.4</v>
      </c>
      <c r="F29" s="6">
        <f t="shared" si="0"/>
        <v>2.1999999999999997</v>
      </c>
      <c r="G29" s="1">
        <v>1</v>
      </c>
      <c r="H29" s="1">
        <v>1.6</v>
      </c>
      <c r="I29" s="1">
        <v>0</v>
      </c>
      <c r="J29" s="6">
        <f t="shared" si="1"/>
        <v>0.8666666666666667</v>
      </c>
      <c r="K29" s="1">
        <v>1.2</v>
      </c>
      <c r="L29" s="1">
        <v>0</v>
      </c>
      <c r="M29" s="1">
        <v>0</v>
      </c>
      <c r="N29" s="6">
        <f t="shared" si="2"/>
        <v>0.39999999999999997</v>
      </c>
      <c r="O29" s="31">
        <f t="shared" si="3"/>
        <v>1.1555555555555554</v>
      </c>
    </row>
    <row r="30" spans="1:15" x14ac:dyDescent="0.25">
      <c r="A30" s="11">
        <v>24</v>
      </c>
      <c r="B30" s="4">
        <v>48</v>
      </c>
      <c r="C30" s="45">
        <v>1.2</v>
      </c>
      <c r="D30" s="1">
        <v>0.6</v>
      </c>
      <c r="E30" s="1">
        <v>2.4</v>
      </c>
      <c r="F30" s="6">
        <f t="shared" si="0"/>
        <v>1.3999999999999997</v>
      </c>
      <c r="G30" s="1">
        <v>0</v>
      </c>
      <c r="H30" s="1">
        <v>0.8</v>
      </c>
      <c r="I30" s="1">
        <v>0</v>
      </c>
      <c r="J30" s="6">
        <f t="shared" si="1"/>
        <v>0.26666666666666666</v>
      </c>
      <c r="K30" s="1">
        <v>0.3</v>
      </c>
      <c r="L30" s="1">
        <v>0</v>
      </c>
      <c r="M30" s="1">
        <v>0</v>
      </c>
      <c r="N30" s="6">
        <f t="shared" si="2"/>
        <v>9.9999999999999992E-2</v>
      </c>
      <c r="O30" s="31">
        <f t="shared" si="3"/>
        <v>0.5888888888888888</v>
      </c>
    </row>
    <row r="31" spans="1:15" x14ac:dyDescent="0.25">
      <c r="A31" s="11">
        <v>25</v>
      </c>
      <c r="B31" s="11">
        <v>50</v>
      </c>
      <c r="C31" s="45">
        <v>1.4</v>
      </c>
      <c r="D31" s="1">
        <v>0.3</v>
      </c>
      <c r="E31" s="1">
        <v>2.7</v>
      </c>
      <c r="F31" s="6">
        <f t="shared" si="0"/>
        <v>1.4666666666666668</v>
      </c>
      <c r="G31" s="1">
        <v>0</v>
      </c>
      <c r="H31" s="1">
        <v>0</v>
      </c>
      <c r="I31" s="1">
        <v>0</v>
      </c>
      <c r="J31" s="6">
        <f t="shared" si="1"/>
        <v>0</v>
      </c>
      <c r="K31" s="1">
        <v>0</v>
      </c>
      <c r="L31" s="1">
        <v>0</v>
      </c>
      <c r="M31" s="1">
        <v>0</v>
      </c>
      <c r="N31" s="6">
        <f t="shared" si="2"/>
        <v>0</v>
      </c>
      <c r="O31" s="31">
        <f t="shared" si="3"/>
        <v>0.48888888888888893</v>
      </c>
    </row>
    <row r="32" spans="1:15" x14ac:dyDescent="0.25">
      <c r="A32" s="11">
        <v>26</v>
      </c>
      <c r="B32" s="11">
        <v>52</v>
      </c>
      <c r="C32" s="45">
        <v>1.4</v>
      </c>
      <c r="D32" s="1">
        <v>-0.4</v>
      </c>
      <c r="E32" s="1">
        <v>2.2000000000000002</v>
      </c>
      <c r="F32" s="6">
        <f t="shared" si="0"/>
        <v>1.0666666666666667</v>
      </c>
      <c r="G32" s="1">
        <v>0</v>
      </c>
      <c r="H32" s="1">
        <v>0</v>
      </c>
      <c r="I32" s="1">
        <v>0</v>
      </c>
      <c r="J32" s="6"/>
      <c r="K32" s="1">
        <v>0</v>
      </c>
      <c r="L32" s="1">
        <v>0</v>
      </c>
      <c r="M32" s="1">
        <v>0</v>
      </c>
      <c r="N32" s="6"/>
      <c r="O32" s="31">
        <f t="shared" si="3"/>
        <v>0.35555555555555557</v>
      </c>
    </row>
    <row r="33" spans="1:15" x14ac:dyDescent="0.25">
      <c r="A33" s="11">
        <v>27</v>
      </c>
      <c r="B33" s="11">
        <v>54</v>
      </c>
      <c r="C33" s="45">
        <v>4.5999999999999996</v>
      </c>
      <c r="D33" s="1">
        <v>-0.2</v>
      </c>
      <c r="E33" s="1">
        <v>5.2</v>
      </c>
      <c r="F33" s="6">
        <f t="shared" si="0"/>
        <v>3.1999999999999997</v>
      </c>
      <c r="G33" s="1">
        <v>0</v>
      </c>
      <c r="H33" s="1">
        <v>0</v>
      </c>
      <c r="I33" s="1">
        <v>0</v>
      </c>
      <c r="J33" s="6"/>
      <c r="K33" s="1">
        <v>0</v>
      </c>
      <c r="L33" s="1">
        <v>0</v>
      </c>
      <c r="M33" s="1">
        <v>0</v>
      </c>
      <c r="N33" s="6"/>
      <c r="O33" s="31">
        <f t="shared" si="3"/>
        <v>1.0666666666666667</v>
      </c>
    </row>
    <row r="34" spans="1:15" x14ac:dyDescent="0.25">
      <c r="A34" s="11">
        <v>28</v>
      </c>
      <c r="B34" s="11">
        <v>56</v>
      </c>
      <c r="C34" s="45">
        <v>5.9</v>
      </c>
      <c r="D34" s="1">
        <v>5</v>
      </c>
      <c r="E34" s="1">
        <v>5.5</v>
      </c>
      <c r="F34" s="6">
        <f t="shared" si="0"/>
        <v>5.4666666666666659</v>
      </c>
      <c r="G34" s="1">
        <v>0</v>
      </c>
      <c r="H34" s="1">
        <v>0</v>
      </c>
      <c r="I34" s="1">
        <v>0</v>
      </c>
      <c r="J34" s="6"/>
      <c r="K34" s="1">
        <v>0</v>
      </c>
      <c r="L34" s="1">
        <v>0</v>
      </c>
      <c r="M34" s="1">
        <v>0</v>
      </c>
      <c r="N34" s="6"/>
      <c r="O34" s="31">
        <f t="shared" si="3"/>
        <v>1.822222222222222</v>
      </c>
    </row>
    <row r="35" spans="1:15" x14ac:dyDescent="0.25">
      <c r="A35" s="11">
        <v>29</v>
      </c>
      <c r="B35" s="11">
        <v>58</v>
      </c>
      <c r="C35" s="45">
        <v>5.6</v>
      </c>
      <c r="D35" s="1">
        <v>5.4</v>
      </c>
      <c r="E35" s="1">
        <v>4.8</v>
      </c>
      <c r="F35" s="6">
        <f t="shared" si="0"/>
        <v>5.2666666666666666</v>
      </c>
      <c r="G35" s="1">
        <v>0</v>
      </c>
      <c r="H35" s="1">
        <v>0</v>
      </c>
      <c r="I35" s="1">
        <v>0</v>
      </c>
      <c r="J35" s="6"/>
      <c r="K35" s="1">
        <v>0</v>
      </c>
      <c r="L35" s="1">
        <v>0</v>
      </c>
      <c r="M35" s="1">
        <v>0</v>
      </c>
      <c r="N35" s="6"/>
      <c r="O35" s="31">
        <f t="shared" si="3"/>
        <v>1.7555555555555555</v>
      </c>
    </row>
    <row r="36" spans="1:15" x14ac:dyDescent="0.25">
      <c r="A36" s="11">
        <v>30</v>
      </c>
      <c r="B36" s="4">
        <v>60</v>
      </c>
      <c r="C36" s="45">
        <v>5.0999999999999996</v>
      </c>
      <c r="D36" s="1">
        <v>5.5</v>
      </c>
      <c r="E36" s="1">
        <v>3.6</v>
      </c>
      <c r="F36" s="6">
        <f t="shared" si="0"/>
        <v>4.7333333333333334</v>
      </c>
      <c r="G36" s="1">
        <v>0</v>
      </c>
      <c r="H36" s="1">
        <v>0</v>
      </c>
      <c r="I36" s="1">
        <v>0</v>
      </c>
      <c r="J36" s="6"/>
      <c r="K36" s="1">
        <v>0</v>
      </c>
      <c r="L36" s="1">
        <v>0</v>
      </c>
      <c r="M36" s="1">
        <v>0</v>
      </c>
      <c r="N36" s="6"/>
      <c r="O36" s="31">
        <f t="shared" si="3"/>
        <v>1.5777777777777777</v>
      </c>
    </row>
    <row r="37" spans="1:15" x14ac:dyDescent="0.25">
      <c r="A37" s="11">
        <v>31</v>
      </c>
      <c r="B37" s="11">
        <v>62</v>
      </c>
      <c r="C37" s="45">
        <v>4.4000000000000004</v>
      </c>
      <c r="D37" s="1">
        <v>2.7</v>
      </c>
      <c r="E37" s="1">
        <v>2.7</v>
      </c>
      <c r="F37" s="6">
        <f t="shared" si="0"/>
        <v>3.2666666666666671</v>
      </c>
      <c r="G37" s="1">
        <v>0</v>
      </c>
      <c r="H37" s="1">
        <v>0</v>
      </c>
      <c r="I37" s="1">
        <v>0</v>
      </c>
      <c r="J37" s="6"/>
      <c r="K37" s="1">
        <v>0</v>
      </c>
      <c r="L37" s="1">
        <v>0</v>
      </c>
      <c r="M37" s="1">
        <v>0</v>
      </c>
      <c r="N37" s="6"/>
      <c r="O37" s="31">
        <f t="shared" si="3"/>
        <v>1.088888888888889</v>
      </c>
    </row>
    <row r="38" spans="1:15" x14ac:dyDescent="0.25">
      <c r="A38" s="11">
        <v>32</v>
      </c>
      <c r="B38" s="11">
        <v>64</v>
      </c>
      <c r="C38" s="45">
        <v>3.8</v>
      </c>
      <c r="D38" s="1">
        <v>2.8</v>
      </c>
      <c r="E38" s="1">
        <v>2</v>
      </c>
      <c r="F38" s="6">
        <f t="shared" si="0"/>
        <v>2.8666666666666667</v>
      </c>
      <c r="G38" s="1">
        <v>0</v>
      </c>
      <c r="H38" s="1">
        <v>0</v>
      </c>
      <c r="I38" s="1">
        <v>0</v>
      </c>
      <c r="J38" s="6"/>
      <c r="K38" s="1">
        <v>0</v>
      </c>
      <c r="L38" s="1">
        <v>0</v>
      </c>
      <c r="M38" s="1">
        <v>0</v>
      </c>
      <c r="N38" s="6"/>
      <c r="O38" s="31">
        <f t="shared" si="3"/>
        <v>0.95555555555555549</v>
      </c>
    </row>
    <row r="39" spans="1:15" x14ac:dyDescent="0.25">
      <c r="A39" s="11">
        <v>33</v>
      </c>
      <c r="B39" s="11">
        <v>66</v>
      </c>
      <c r="C39" s="45">
        <v>3.1</v>
      </c>
      <c r="D39" s="1">
        <v>6.3</v>
      </c>
      <c r="E39" s="1">
        <v>2.2999999999999998</v>
      </c>
      <c r="F39" s="6">
        <f t="shared" si="0"/>
        <v>3.9</v>
      </c>
      <c r="G39" s="1">
        <v>0</v>
      </c>
      <c r="H39" s="1">
        <v>0</v>
      </c>
      <c r="I39" s="1">
        <v>0</v>
      </c>
      <c r="J39" s="6"/>
      <c r="K39" s="1">
        <v>0</v>
      </c>
      <c r="L39" s="1">
        <v>0</v>
      </c>
      <c r="M39" s="1">
        <v>0</v>
      </c>
      <c r="N39" s="6"/>
      <c r="O39" s="31">
        <f t="shared" si="3"/>
        <v>1.2999999999999998</v>
      </c>
    </row>
    <row r="40" spans="1:15" x14ac:dyDescent="0.25">
      <c r="A40" s="11">
        <v>34</v>
      </c>
      <c r="B40" s="11">
        <v>68</v>
      </c>
      <c r="C40" s="45">
        <v>2.6</v>
      </c>
      <c r="D40" s="1">
        <v>6.1</v>
      </c>
      <c r="E40" s="1">
        <v>3</v>
      </c>
      <c r="F40" s="6">
        <f t="shared" si="0"/>
        <v>3.9</v>
      </c>
      <c r="G40" s="1">
        <v>0</v>
      </c>
      <c r="H40" s="1">
        <v>0</v>
      </c>
      <c r="I40" s="1">
        <v>0</v>
      </c>
      <c r="J40" s="6"/>
      <c r="K40" s="1">
        <v>0</v>
      </c>
      <c r="L40" s="1">
        <v>0</v>
      </c>
      <c r="M40" s="1">
        <v>0</v>
      </c>
      <c r="N40" s="6"/>
      <c r="O40" s="31">
        <f t="shared" si="3"/>
        <v>1.2999999999999998</v>
      </c>
    </row>
    <row r="41" spans="1:15" x14ac:dyDescent="0.25">
      <c r="A41" s="11">
        <v>35</v>
      </c>
      <c r="B41" s="11">
        <v>70</v>
      </c>
      <c r="C41" s="45">
        <v>1.9</v>
      </c>
      <c r="D41" s="1">
        <v>5.2</v>
      </c>
      <c r="E41" s="1">
        <v>1.4</v>
      </c>
      <c r="F41" s="6">
        <f t="shared" si="0"/>
        <v>2.8333333333333335</v>
      </c>
      <c r="G41" s="1">
        <v>0</v>
      </c>
      <c r="H41" s="1"/>
      <c r="I41" s="1">
        <v>0</v>
      </c>
      <c r="J41" s="6"/>
      <c r="K41" s="1">
        <v>0</v>
      </c>
      <c r="L41" s="1"/>
      <c r="M41" s="1">
        <v>0</v>
      </c>
      <c r="N41" s="6"/>
      <c r="O41" s="31">
        <f t="shared" si="3"/>
        <v>1.2142857142857142</v>
      </c>
    </row>
    <row r="42" spans="1:15" x14ac:dyDescent="0.25">
      <c r="A42" s="11">
        <v>36</v>
      </c>
      <c r="B42" s="4">
        <v>72</v>
      </c>
      <c r="C42" s="45">
        <v>1.2</v>
      </c>
      <c r="D42" s="1">
        <v>0</v>
      </c>
      <c r="E42" s="1">
        <v>1.1000000000000001</v>
      </c>
      <c r="F42" s="6">
        <f t="shared" si="0"/>
        <v>0.76666666666666661</v>
      </c>
      <c r="G42" s="1">
        <v>0</v>
      </c>
      <c r="H42" s="1"/>
      <c r="I42" s="1">
        <v>0</v>
      </c>
      <c r="J42" s="6"/>
      <c r="K42" s="1">
        <v>0</v>
      </c>
      <c r="L42" s="1"/>
      <c r="M42" s="1">
        <v>0</v>
      </c>
      <c r="N42" s="6"/>
      <c r="O42" s="31">
        <f t="shared" si="3"/>
        <v>0.32857142857142857</v>
      </c>
    </row>
    <row r="43" spans="1:15" x14ac:dyDescent="0.25">
      <c r="A43" s="11">
        <v>37</v>
      </c>
      <c r="B43" s="11">
        <v>74</v>
      </c>
      <c r="C43" s="45">
        <v>0.7</v>
      </c>
      <c r="D43" s="1">
        <v>0</v>
      </c>
      <c r="E43" s="1">
        <v>0.6</v>
      </c>
      <c r="F43" s="6">
        <f t="shared" si="0"/>
        <v>0.43333333333333329</v>
      </c>
      <c r="G43" s="1"/>
      <c r="H43" s="1"/>
      <c r="I43" s="1"/>
      <c r="J43" s="6"/>
      <c r="K43" s="1">
        <v>0</v>
      </c>
      <c r="L43" s="1"/>
      <c r="M43" s="1">
        <v>0</v>
      </c>
      <c r="N43" s="6"/>
      <c r="O43" s="31">
        <f t="shared" si="3"/>
        <v>0.25999999999999995</v>
      </c>
    </row>
    <row r="44" spans="1:15" x14ac:dyDescent="0.25">
      <c r="A44" s="11">
        <v>38</v>
      </c>
      <c r="B44" s="11">
        <v>76</v>
      </c>
      <c r="C44" s="45">
        <v>0.6</v>
      </c>
      <c r="D44" s="1">
        <v>0</v>
      </c>
      <c r="E44" s="1">
        <v>0.3</v>
      </c>
      <c r="F44" s="6">
        <f t="shared" si="0"/>
        <v>0.3</v>
      </c>
      <c r="G44" s="1"/>
      <c r="H44" s="1"/>
      <c r="I44" s="1"/>
      <c r="J44" s="6"/>
      <c r="K44" s="1"/>
      <c r="L44" s="1"/>
      <c r="M44" s="1">
        <v>0</v>
      </c>
      <c r="N44" s="6"/>
      <c r="O44" s="31">
        <f t="shared" si="3"/>
        <v>0.22499999999999998</v>
      </c>
    </row>
    <row r="45" spans="1:15" x14ac:dyDescent="0.25">
      <c r="A45" s="11">
        <v>39</v>
      </c>
      <c r="B45" s="11">
        <v>78</v>
      </c>
      <c r="C45" s="45">
        <v>0</v>
      </c>
      <c r="D45" s="1">
        <v>0</v>
      </c>
      <c r="E45" s="1">
        <v>0.2</v>
      </c>
      <c r="F45" s="6">
        <f t="shared" si="0"/>
        <v>6.6666666666666666E-2</v>
      </c>
      <c r="G45" s="1"/>
      <c r="H45" s="1"/>
      <c r="I45" s="1"/>
      <c r="J45" s="6"/>
      <c r="K45" s="1"/>
      <c r="L45" s="1"/>
      <c r="M45" s="1">
        <v>0</v>
      </c>
      <c r="N45" s="6"/>
      <c r="O45" s="31">
        <f t="shared" si="3"/>
        <v>0.05</v>
      </c>
    </row>
    <row r="46" spans="1:15" x14ac:dyDescent="0.25">
      <c r="A46" s="11">
        <v>40</v>
      </c>
      <c r="B46" s="11">
        <v>80</v>
      </c>
      <c r="C46" s="45">
        <v>0</v>
      </c>
      <c r="D46" s="1">
        <v>0</v>
      </c>
      <c r="E46" s="1">
        <v>0</v>
      </c>
      <c r="F46" s="6">
        <f t="shared" si="0"/>
        <v>0</v>
      </c>
      <c r="G46" s="1"/>
      <c r="H46" s="1"/>
      <c r="I46" s="1"/>
      <c r="J46" s="6"/>
      <c r="K46" s="1"/>
      <c r="L46" s="1"/>
      <c r="M46" s="1"/>
      <c r="N46" s="6"/>
      <c r="O46" s="31">
        <f t="shared" si="3"/>
        <v>0</v>
      </c>
    </row>
    <row r="47" spans="1:15" x14ac:dyDescent="0.25">
      <c r="A47" s="11">
        <v>41</v>
      </c>
      <c r="B47" s="11">
        <v>82</v>
      </c>
      <c r="C47" s="45">
        <v>0</v>
      </c>
      <c r="D47" s="1">
        <v>0</v>
      </c>
      <c r="E47" s="1">
        <v>0</v>
      </c>
      <c r="F47" s="6"/>
      <c r="G47" s="1"/>
      <c r="H47" s="1"/>
      <c r="I47" s="1"/>
      <c r="J47" s="6"/>
      <c r="K47" s="1"/>
      <c r="L47" s="1"/>
      <c r="M47" s="1"/>
      <c r="N47" s="6"/>
      <c r="O47" s="30"/>
    </row>
    <row r="48" spans="1:15" x14ac:dyDescent="0.25">
      <c r="A48" s="11">
        <v>42</v>
      </c>
      <c r="B48" s="4">
        <v>84</v>
      </c>
      <c r="C48" s="45">
        <v>0</v>
      </c>
      <c r="D48" s="1">
        <v>0</v>
      </c>
      <c r="E48" s="1">
        <v>0</v>
      </c>
      <c r="F48" s="6"/>
      <c r="G48" s="1"/>
      <c r="H48" s="1"/>
      <c r="I48" s="1"/>
      <c r="J48" s="6"/>
      <c r="K48" s="1"/>
      <c r="L48" s="1"/>
      <c r="M48" s="1"/>
      <c r="N48" s="6"/>
      <c r="O48" s="30"/>
    </row>
    <row r="49" spans="1:15" x14ac:dyDescent="0.25">
      <c r="A49" s="11">
        <v>43</v>
      </c>
      <c r="B49" s="11">
        <v>86</v>
      </c>
      <c r="C49" s="45">
        <v>0</v>
      </c>
      <c r="D49" s="1">
        <v>0</v>
      </c>
      <c r="E49" s="1">
        <v>0</v>
      </c>
      <c r="F49" s="6"/>
      <c r="G49" s="1"/>
      <c r="H49" s="1"/>
      <c r="I49" s="1"/>
      <c r="J49" s="6"/>
      <c r="K49" s="1"/>
      <c r="L49" s="1"/>
      <c r="M49" s="1"/>
      <c r="N49" s="6"/>
      <c r="O49" s="30"/>
    </row>
    <row r="50" spans="1:15" s="12" customFormat="1" x14ac:dyDescent="0.25">
      <c r="A50" s="11">
        <v>44</v>
      </c>
      <c r="B50" s="11">
        <v>88</v>
      </c>
      <c r="C50" s="45">
        <v>0</v>
      </c>
      <c r="D50" s="1">
        <v>0</v>
      </c>
      <c r="E50" s="1">
        <v>0</v>
      </c>
      <c r="F50" s="6"/>
      <c r="G50" s="1"/>
      <c r="H50" s="1"/>
      <c r="I50" s="1"/>
      <c r="J50" s="6"/>
      <c r="K50" s="1"/>
      <c r="L50" s="1"/>
      <c r="M50" s="1"/>
      <c r="N50" s="6"/>
      <c r="O50" s="30"/>
    </row>
    <row r="51" spans="1:15" s="12" customFormat="1" x14ac:dyDescent="0.25">
      <c r="A51" s="11">
        <v>45</v>
      </c>
      <c r="B51" s="11">
        <v>90</v>
      </c>
      <c r="C51" s="45">
        <v>0</v>
      </c>
      <c r="D51" s="1">
        <v>0</v>
      </c>
      <c r="E51" s="1">
        <v>0</v>
      </c>
      <c r="F51" s="6"/>
      <c r="G51" s="1"/>
      <c r="H51" s="1"/>
      <c r="I51" s="1"/>
      <c r="J51" s="6"/>
      <c r="K51" s="1"/>
      <c r="L51" s="1"/>
      <c r="M51" s="1"/>
      <c r="N51" s="6"/>
      <c r="O51" s="30"/>
    </row>
    <row r="52" spans="1:15" s="12" customFormat="1" x14ac:dyDescent="0.25">
      <c r="A52" s="11">
        <v>46</v>
      </c>
      <c r="B52" s="11">
        <v>92</v>
      </c>
      <c r="C52" s="45">
        <v>0</v>
      </c>
      <c r="D52" s="1">
        <v>0</v>
      </c>
      <c r="E52" s="1">
        <v>0</v>
      </c>
      <c r="F52" s="6"/>
      <c r="G52" s="1"/>
      <c r="H52" s="1"/>
      <c r="I52" s="1"/>
      <c r="J52" s="6"/>
      <c r="K52" s="1"/>
      <c r="L52" s="1"/>
      <c r="M52" s="1"/>
      <c r="N52" s="6"/>
      <c r="O52" s="30"/>
    </row>
    <row r="53" spans="1:15" s="12" customFormat="1" x14ac:dyDescent="0.25">
      <c r="A53" s="11">
        <v>47</v>
      </c>
      <c r="B53" s="11">
        <v>94</v>
      </c>
      <c r="C53" s="45">
        <v>0</v>
      </c>
      <c r="D53" s="1">
        <v>0</v>
      </c>
      <c r="E53" s="1">
        <v>0</v>
      </c>
      <c r="F53" s="6"/>
      <c r="G53" s="1"/>
      <c r="H53" s="1"/>
      <c r="I53" s="1"/>
      <c r="J53" s="6"/>
      <c r="K53" s="1"/>
      <c r="L53" s="1"/>
      <c r="M53" s="1"/>
      <c r="N53" s="6"/>
      <c r="O53" s="30"/>
    </row>
    <row r="54" spans="1:15" s="12" customFormat="1" x14ac:dyDescent="0.25">
      <c r="A54" s="11">
        <v>48</v>
      </c>
      <c r="B54" s="4">
        <v>96</v>
      </c>
      <c r="C54" s="45">
        <v>0</v>
      </c>
      <c r="D54" s="1"/>
      <c r="E54" s="1">
        <v>0</v>
      </c>
      <c r="F54" s="6"/>
      <c r="G54" s="1"/>
      <c r="H54" s="1"/>
      <c r="I54" s="1"/>
      <c r="J54" s="6"/>
      <c r="K54" s="1"/>
      <c r="L54" s="1"/>
      <c r="M54" s="1"/>
      <c r="N54" s="6"/>
      <c r="O54" s="30"/>
    </row>
    <row r="55" spans="1:15" s="12" customFormat="1" x14ac:dyDescent="0.25">
      <c r="A55" s="11">
        <v>49</v>
      </c>
      <c r="B55" s="11">
        <v>98</v>
      </c>
      <c r="C55" s="45">
        <v>0</v>
      </c>
      <c r="D55" s="1"/>
      <c r="E55" s="1">
        <v>0</v>
      </c>
      <c r="F55" s="6"/>
      <c r="G55" s="1"/>
      <c r="H55" s="1"/>
      <c r="I55" s="1"/>
      <c r="J55" s="6"/>
      <c r="K55" s="1"/>
      <c r="L55" s="1"/>
      <c r="M55" s="1"/>
      <c r="N55" s="6"/>
      <c r="O55" s="30"/>
    </row>
    <row r="56" spans="1:15" s="12" customFormat="1" x14ac:dyDescent="0.25">
      <c r="A56" s="11">
        <v>50</v>
      </c>
      <c r="B56" s="11">
        <v>100</v>
      </c>
      <c r="C56" s="45">
        <v>0</v>
      </c>
      <c r="D56" s="1"/>
      <c r="E56" s="1">
        <v>0</v>
      </c>
      <c r="F56" s="6"/>
      <c r="G56" s="1"/>
      <c r="H56" s="1"/>
      <c r="I56" s="1"/>
      <c r="J56" s="6"/>
      <c r="K56" s="1"/>
      <c r="L56" s="1"/>
      <c r="M56" s="1"/>
      <c r="N56" s="6"/>
      <c r="O56" s="30"/>
    </row>
    <row r="57" spans="1:15" s="12" customFormat="1" x14ac:dyDescent="0.25">
      <c r="A57" s="11">
        <v>51</v>
      </c>
      <c r="B57" s="11">
        <v>102</v>
      </c>
      <c r="C57" s="45">
        <v>0</v>
      </c>
      <c r="D57" s="1"/>
      <c r="E57" s="1">
        <v>0</v>
      </c>
      <c r="F57" s="6"/>
      <c r="G57" s="1"/>
      <c r="H57" s="1"/>
      <c r="I57" s="1"/>
      <c r="J57" s="6"/>
      <c r="K57" s="1"/>
      <c r="L57" s="1"/>
      <c r="M57" s="1"/>
      <c r="N57" s="6"/>
      <c r="O57" s="30"/>
    </row>
    <row r="58" spans="1:15" s="12" customFormat="1" x14ac:dyDescent="0.25">
      <c r="A58" s="27"/>
      <c r="B58" s="16">
        <v>104</v>
      </c>
      <c r="C58" s="46"/>
      <c r="D58" s="28"/>
      <c r="E58" s="28"/>
      <c r="F58" s="29"/>
      <c r="G58" s="28"/>
      <c r="H58" s="28"/>
      <c r="I58" s="28"/>
      <c r="J58" s="29"/>
      <c r="K58" s="28"/>
      <c r="L58" s="28"/>
      <c r="M58" s="28"/>
      <c r="N58" s="29"/>
      <c r="O58" s="32"/>
    </row>
  </sheetData>
  <mergeCells count="7">
    <mergeCell ref="A3:A5"/>
    <mergeCell ref="B3:B5"/>
    <mergeCell ref="O4:O5"/>
    <mergeCell ref="C3:O3"/>
    <mergeCell ref="C4:F4"/>
    <mergeCell ref="G4:J4"/>
    <mergeCell ref="K4:N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workbookViewId="0">
      <selection activeCell="B1" sqref="B1"/>
    </sheetView>
  </sheetViews>
  <sheetFormatPr defaultRowHeight="15" x14ac:dyDescent="0.25"/>
  <cols>
    <col min="1" max="1" width="5.28515625" style="13" bestFit="1" customWidth="1"/>
    <col min="2" max="2" width="10.140625" style="13" customWidth="1"/>
    <col min="6" max="6" width="9.140625" style="12"/>
    <col min="10" max="10" width="9.140625" style="12"/>
    <col min="14" max="14" width="9.140625" style="12"/>
    <col min="15" max="15" width="9.140625" style="48"/>
  </cols>
  <sheetData>
    <row r="1" spans="1:25" s="23" customFormat="1" x14ac:dyDescent="0.25">
      <c r="A1" s="22" t="s">
        <v>7</v>
      </c>
      <c r="B1" s="22" t="s">
        <v>23</v>
      </c>
      <c r="D1" s="23" t="s">
        <v>15</v>
      </c>
      <c r="F1" s="53"/>
      <c r="J1" s="53"/>
      <c r="N1" s="53"/>
      <c r="O1" s="53"/>
    </row>
    <row r="2" spans="1:25" s="1" customFormat="1" x14ac:dyDescent="0.25">
      <c r="A2" s="2"/>
      <c r="B2" s="2"/>
      <c r="F2" s="3"/>
      <c r="J2" s="3"/>
      <c r="N2" s="3"/>
      <c r="O2" s="24"/>
    </row>
    <row r="3" spans="1:25" s="1" customFormat="1" x14ac:dyDescent="0.25">
      <c r="A3" s="62" t="s">
        <v>1</v>
      </c>
      <c r="B3" s="65" t="s">
        <v>5</v>
      </c>
      <c r="C3" s="76" t="s">
        <v>16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4"/>
      <c r="Q3" s="26"/>
      <c r="R3" s="26"/>
      <c r="S3" s="26"/>
      <c r="T3" s="26"/>
      <c r="U3" s="26"/>
      <c r="V3" s="26"/>
      <c r="W3" s="26"/>
      <c r="X3" s="26"/>
      <c r="Y3" s="26"/>
    </row>
    <row r="4" spans="1:25" s="1" customFormat="1" x14ac:dyDescent="0.25">
      <c r="A4" s="63"/>
      <c r="B4" s="66"/>
      <c r="C4" s="71" t="s">
        <v>2</v>
      </c>
      <c r="D4" s="72"/>
      <c r="E4" s="72"/>
      <c r="F4" s="73"/>
      <c r="G4" s="71" t="s">
        <v>3</v>
      </c>
      <c r="H4" s="72"/>
      <c r="I4" s="72"/>
      <c r="J4" s="73"/>
      <c r="K4" s="71" t="s">
        <v>4</v>
      </c>
      <c r="L4" s="72"/>
      <c r="M4" s="72"/>
      <c r="N4" s="73"/>
      <c r="O4" s="55"/>
      <c r="P4" s="4"/>
      <c r="Q4" s="50"/>
      <c r="R4" s="50"/>
      <c r="S4" s="50"/>
      <c r="T4" s="50"/>
      <c r="U4" s="50"/>
      <c r="V4" s="50"/>
      <c r="W4" s="50"/>
      <c r="X4" s="50"/>
      <c r="Y4" s="50"/>
    </row>
    <row r="5" spans="1:25" s="1" customFormat="1" x14ac:dyDescent="0.25">
      <c r="A5" s="64"/>
      <c r="B5" s="67"/>
      <c r="C5" s="44">
        <v>1</v>
      </c>
      <c r="D5" s="19">
        <v>2</v>
      </c>
      <c r="E5" s="19">
        <v>3</v>
      </c>
      <c r="F5" s="20" t="s">
        <v>17</v>
      </c>
      <c r="G5" s="19">
        <v>4</v>
      </c>
      <c r="H5" s="19">
        <v>5</v>
      </c>
      <c r="I5" s="19">
        <v>6</v>
      </c>
      <c r="J5" s="20" t="s">
        <v>17</v>
      </c>
      <c r="K5" s="21">
        <v>7</v>
      </c>
      <c r="L5" s="21">
        <v>8</v>
      </c>
      <c r="M5" s="21">
        <v>9</v>
      </c>
      <c r="N5" s="20" t="s">
        <v>17</v>
      </c>
      <c r="O5" s="59" t="s">
        <v>21</v>
      </c>
      <c r="P5" s="7"/>
      <c r="Q5" s="8"/>
      <c r="R5" s="8"/>
      <c r="S5" s="8"/>
      <c r="T5" s="8"/>
      <c r="U5" s="8"/>
      <c r="V5" s="8"/>
      <c r="W5" s="10"/>
      <c r="X5" s="10"/>
      <c r="Y5" s="10"/>
    </row>
    <row r="6" spans="1:25" x14ac:dyDescent="0.25">
      <c r="A6" s="4"/>
      <c r="B6" s="4">
        <v>0</v>
      </c>
      <c r="C6" s="45">
        <v>0</v>
      </c>
      <c r="D6" s="1">
        <v>0</v>
      </c>
      <c r="E6" s="1">
        <v>0</v>
      </c>
      <c r="F6" s="6">
        <f>AVERAGE(C6:E6)</f>
        <v>0</v>
      </c>
      <c r="G6" s="1">
        <v>0</v>
      </c>
      <c r="H6" s="1">
        <v>0</v>
      </c>
      <c r="I6" s="1">
        <v>0</v>
      </c>
      <c r="J6" s="6">
        <f>AVERAGE(G6:I6)</f>
        <v>0</v>
      </c>
      <c r="K6" s="1">
        <v>0</v>
      </c>
      <c r="L6" s="1">
        <v>0</v>
      </c>
      <c r="M6" s="1">
        <v>0</v>
      </c>
      <c r="N6" s="6">
        <f>AVERAGE(K6:M6)</f>
        <v>0</v>
      </c>
      <c r="O6" s="56">
        <f>AVERAGE(C6:E6,G6:I6,K6:M6)</f>
        <v>0</v>
      </c>
      <c r="P6" s="4"/>
    </row>
    <row r="7" spans="1:25" x14ac:dyDescent="0.25">
      <c r="A7" s="11">
        <v>1</v>
      </c>
      <c r="B7" s="11">
        <v>2</v>
      </c>
      <c r="C7" s="45">
        <v>-0.5</v>
      </c>
      <c r="D7" s="1">
        <v>-0.5</v>
      </c>
      <c r="E7" s="1">
        <v>-0.1</v>
      </c>
      <c r="F7" s="6">
        <f t="shared" ref="F7:F26" si="0">AVERAGE(C7:E7)</f>
        <v>-0.3666666666666667</v>
      </c>
      <c r="G7" s="1">
        <v>-2</v>
      </c>
      <c r="H7" s="1">
        <v>-0.8</v>
      </c>
      <c r="I7" s="1">
        <v>-0.5</v>
      </c>
      <c r="J7" s="6">
        <f t="shared" ref="J7:J24" si="1">AVERAGE(G7:I7)</f>
        <v>-1.0999999999999999</v>
      </c>
      <c r="K7" s="1">
        <v>-0.5</v>
      </c>
      <c r="L7" s="1">
        <v>-1.1000000000000001</v>
      </c>
      <c r="M7" s="1">
        <v>-0.6</v>
      </c>
      <c r="N7" s="6">
        <f t="shared" ref="N7:N26" si="2">AVERAGE(K7:M7)</f>
        <v>-0.73333333333333339</v>
      </c>
      <c r="O7" s="56">
        <f t="shared" ref="O7:O26" si="3">AVERAGE(C7:E7,G7:I7,K7:M7)</f>
        <v>-0.73333333333333328</v>
      </c>
      <c r="P7" s="11"/>
    </row>
    <row r="8" spans="1:25" x14ac:dyDescent="0.25">
      <c r="A8" s="11">
        <v>2</v>
      </c>
      <c r="B8" s="11">
        <v>4</v>
      </c>
      <c r="C8" s="45">
        <v>-1.5</v>
      </c>
      <c r="D8" s="1">
        <v>-1.6</v>
      </c>
      <c r="E8" s="1">
        <v>-1</v>
      </c>
      <c r="F8" s="6">
        <f t="shared" si="0"/>
        <v>-1.3666666666666665</v>
      </c>
      <c r="G8" s="1">
        <v>-4</v>
      </c>
      <c r="H8" s="1">
        <v>-1</v>
      </c>
      <c r="I8" s="1">
        <v>-2</v>
      </c>
      <c r="J8" s="6">
        <f t="shared" si="1"/>
        <v>-2.3333333333333335</v>
      </c>
      <c r="K8" s="1">
        <v>-1.2</v>
      </c>
      <c r="L8" s="1">
        <v>-3.7</v>
      </c>
      <c r="M8" s="1">
        <v>-1.2</v>
      </c>
      <c r="N8" s="6">
        <f t="shared" si="2"/>
        <v>-2.0333333333333337</v>
      </c>
      <c r="O8" s="56">
        <f t="shared" si="3"/>
        <v>-1.911111111111111</v>
      </c>
      <c r="P8" s="11"/>
    </row>
    <row r="9" spans="1:25" x14ac:dyDescent="0.25">
      <c r="A9" s="11">
        <v>3</v>
      </c>
      <c r="B9" s="11">
        <v>6</v>
      </c>
      <c r="C9" s="45">
        <v>-2.5</v>
      </c>
      <c r="D9" s="1">
        <v>-2.4</v>
      </c>
      <c r="E9" s="1">
        <v>-2.7</v>
      </c>
      <c r="F9" s="6">
        <f t="shared" si="0"/>
        <v>-2.5333333333333337</v>
      </c>
      <c r="G9" s="1">
        <v>-5.4</v>
      </c>
      <c r="H9" s="1">
        <v>-1.5</v>
      </c>
      <c r="I9" s="1">
        <v>-5.4</v>
      </c>
      <c r="J9" s="6">
        <f t="shared" si="1"/>
        <v>-4.1000000000000005</v>
      </c>
      <c r="K9" s="1">
        <v>-3</v>
      </c>
      <c r="L9" s="1">
        <v>-5.4</v>
      </c>
      <c r="M9" s="1">
        <v>-2</v>
      </c>
      <c r="N9" s="6">
        <f t="shared" si="2"/>
        <v>-3.4666666666666668</v>
      </c>
      <c r="O9" s="56">
        <f t="shared" si="3"/>
        <v>-3.3666666666666663</v>
      </c>
      <c r="P9" s="11"/>
    </row>
    <row r="10" spans="1:25" x14ac:dyDescent="0.25">
      <c r="A10" s="11">
        <v>4</v>
      </c>
      <c r="B10" s="11">
        <v>8</v>
      </c>
      <c r="C10" s="45">
        <v>-3.3</v>
      </c>
      <c r="D10" s="1">
        <v>-4</v>
      </c>
      <c r="E10" s="1">
        <v>-4.9000000000000004</v>
      </c>
      <c r="F10" s="6">
        <f t="shared" si="0"/>
        <v>-4.0666666666666664</v>
      </c>
      <c r="G10" s="1">
        <v>-6.9</v>
      </c>
      <c r="H10" s="1">
        <v>-4.5</v>
      </c>
      <c r="I10" s="1">
        <v>-7.8</v>
      </c>
      <c r="J10" s="6">
        <f t="shared" si="1"/>
        <v>-6.3999999999999995</v>
      </c>
      <c r="K10" s="1">
        <v>-4</v>
      </c>
      <c r="L10" s="1">
        <v>-8.1999999999999993</v>
      </c>
      <c r="M10" s="1">
        <v>-2.9</v>
      </c>
      <c r="N10" s="6">
        <f t="shared" si="2"/>
        <v>-5.0333333333333332</v>
      </c>
      <c r="O10" s="56">
        <f t="shared" si="3"/>
        <v>-5.1666666666666679</v>
      </c>
      <c r="P10" s="11"/>
    </row>
    <row r="11" spans="1:25" x14ac:dyDescent="0.25">
      <c r="A11" s="11">
        <v>5</v>
      </c>
      <c r="B11" s="11">
        <v>10</v>
      </c>
      <c r="C11" s="45">
        <v>-4.7</v>
      </c>
      <c r="D11" s="1">
        <v>-5.0999999999999996</v>
      </c>
      <c r="E11" s="1">
        <v>-6.2</v>
      </c>
      <c r="F11" s="6">
        <f t="shared" si="0"/>
        <v>-5.333333333333333</v>
      </c>
      <c r="G11" s="1">
        <v>-8.4</v>
      </c>
      <c r="H11" s="1">
        <v>-5.4</v>
      </c>
      <c r="I11" s="1">
        <v>-9.9</v>
      </c>
      <c r="J11" s="6">
        <f t="shared" si="1"/>
        <v>-7.9000000000000012</v>
      </c>
      <c r="K11" s="1">
        <v>-4.7</v>
      </c>
      <c r="L11" s="1">
        <v>-10.5</v>
      </c>
      <c r="M11" s="1">
        <v>-2.7</v>
      </c>
      <c r="N11" s="6">
        <f t="shared" si="2"/>
        <v>-5.9666666666666659</v>
      </c>
      <c r="O11" s="56">
        <f t="shared" si="3"/>
        <v>-6.4</v>
      </c>
      <c r="P11" s="11"/>
    </row>
    <row r="12" spans="1:25" x14ac:dyDescent="0.25">
      <c r="A12" s="11">
        <v>6</v>
      </c>
      <c r="B12" s="4">
        <v>12</v>
      </c>
      <c r="C12" s="45">
        <v>-6.5</v>
      </c>
      <c r="D12" s="1">
        <v>-6.1</v>
      </c>
      <c r="E12" s="1">
        <v>-6.8</v>
      </c>
      <c r="F12" s="6">
        <f t="shared" si="0"/>
        <v>-6.4666666666666659</v>
      </c>
      <c r="G12" s="1">
        <v>-10.5</v>
      </c>
      <c r="H12" s="1">
        <v>-6.5</v>
      </c>
      <c r="I12" s="1">
        <v>-10.9</v>
      </c>
      <c r="J12" s="6">
        <f t="shared" si="1"/>
        <v>-9.2999999999999989</v>
      </c>
      <c r="K12" s="1">
        <v>-5.4</v>
      </c>
      <c r="L12" s="1">
        <v>-11.8</v>
      </c>
      <c r="M12" s="1">
        <v>-5</v>
      </c>
      <c r="N12" s="6">
        <f t="shared" si="2"/>
        <v>-7.4000000000000012</v>
      </c>
      <c r="O12" s="56">
        <f t="shared" si="3"/>
        <v>-7.7222222222222223</v>
      </c>
      <c r="P12" s="4"/>
    </row>
    <row r="13" spans="1:25" x14ac:dyDescent="0.25">
      <c r="A13" s="11">
        <v>7</v>
      </c>
      <c r="B13" s="11">
        <v>14</v>
      </c>
      <c r="C13" s="45">
        <v>-8.9</v>
      </c>
      <c r="D13" s="1">
        <v>-7.3</v>
      </c>
      <c r="E13" s="1">
        <v>-9.1</v>
      </c>
      <c r="F13" s="6">
        <f t="shared" si="0"/>
        <v>-8.4333333333333318</v>
      </c>
      <c r="G13" s="1">
        <v>-12.4</v>
      </c>
      <c r="H13" s="1">
        <v>-9.5</v>
      </c>
      <c r="I13" s="1">
        <v>-12.1</v>
      </c>
      <c r="J13" s="6">
        <f t="shared" si="1"/>
        <v>-11.333333333333334</v>
      </c>
      <c r="K13" s="1">
        <v>-5.8</v>
      </c>
      <c r="L13" s="1">
        <v>-13.8</v>
      </c>
      <c r="M13" s="1">
        <v>-6.6</v>
      </c>
      <c r="N13" s="6">
        <f t="shared" si="2"/>
        <v>-8.7333333333333343</v>
      </c>
      <c r="O13" s="56">
        <f t="shared" si="3"/>
        <v>-9.4999999999999982</v>
      </c>
      <c r="P13" s="11"/>
    </row>
    <row r="14" spans="1:25" x14ac:dyDescent="0.25">
      <c r="A14" s="11">
        <v>8</v>
      </c>
      <c r="B14" s="11">
        <v>16</v>
      </c>
      <c r="C14" s="45">
        <v>-11.6</v>
      </c>
      <c r="D14" s="1">
        <v>-10.4</v>
      </c>
      <c r="E14" s="1">
        <v>-12</v>
      </c>
      <c r="F14" s="6">
        <f t="shared" si="0"/>
        <v>-11.333333333333334</v>
      </c>
      <c r="G14" s="1">
        <v>-16</v>
      </c>
      <c r="H14" s="1">
        <v>-14.1</v>
      </c>
      <c r="I14" s="1">
        <v>-13.4</v>
      </c>
      <c r="J14" s="6">
        <f t="shared" si="1"/>
        <v>-14.5</v>
      </c>
      <c r="K14" s="1">
        <v>-6.7</v>
      </c>
      <c r="L14" s="1">
        <v>-16.899999999999999</v>
      </c>
      <c r="M14" s="1">
        <v>-8.1</v>
      </c>
      <c r="N14" s="6">
        <f t="shared" si="2"/>
        <v>-10.566666666666665</v>
      </c>
      <c r="O14" s="56">
        <f t="shared" si="3"/>
        <v>-12.133333333333333</v>
      </c>
      <c r="P14" s="11"/>
    </row>
    <row r="15" spans="1:25" x14ac:dyDescent="0.25">
      <c r="A15" s="11">
        <v>9</v>
      </c>
      <c r="B15" s="11">
        <v>18</v>
      </c>
      <c r="C15" s="45">
        <v>-17.2</v>
      </c>
      <c r="D15" s="1">
        <v>-14.9</v>
      </c>
      <c r="E15" s="1">
        <v>-13.5</v>
      </c>
      <c r="F15" s="6">
        <f t="shared" si="0"/>
        <v>-15.200000000000001</v>
      </c>
      <c r="G15" s="1">
        <v>-17.7</v>
      </c>
      <c r="H15" s="1">
        <v>-17.8</v>
      </c>
      <c r="I15" s="1">
        <v>-15.3</v>
      </c>
      <c r="J15" s="6">
        <f t="shared" si="1"/>
        <v>-16.933333333333334</v>
      </c>
      <c r="K15" s="1">
        <v>-7.6</v>
      </c>
      <c r="L15" s="1">
        <v>-16.600000000000001</v>
      </c>
      <c r="M15" s="1">
        <v>-9.8000000000000007</v>
      </c>
      <c r="N15" s="6">
        <f t="shared" si="2"/>
        <v>-11.333333333333334</v>
      </c>
      <c r="O15" s="56">
        <f t="shared" si="3"/>
        <v>-14.488888888888889</v>
      </c>
      <c r="P15" s="11"/>
    </row>
    <row r="16" spans="1:25" x14ac:dyDescent="0.25">
      <c r="A16" s="11">
        <v>10</v>
      </c>
      <c r="B16" s="11">
        <v>20</v>
      </c>
      <c r="C16" s="45">
        <v>-17.7</v>
      </c>
      <c r="D16" s="1">
        <v>-17.399999999999999</v>
      </c>
      <c r="E16" s="1">
        <v>-15.9</v>
      </c>
      <c r="F16" s="6">
        <f t="shared" si="0"/>
        <v>-16.999999999999996</v>
      </c>
      <c r="G16" s="1">
        <v>-15.5</v>
      </c>
      <c r="H16" s="1">
        <v>-15.4</v>
      </c>
      <c r="I16" s="1">
        <v>-15.9</v>
      </c>
      <c r="J16" s="6">
        <f t="shared" si="1"/>
        <v>-15.6</v>
      </c>
      <c r="K16" s="1">
        <v>-10.1</v>
      </c>
      <c r="L16" s="1">
        <v>-14.2</v>
      </c>
      <c r="M16" s="1">
        <v>-15</v>
      </c>
      <c r="N16" s="6">
        <f t="shared" si="2"/>
        <v>-13.1</v>
      </c>
      <c r="O16" s="56">
        <f t="shared" si="3"/>
        <v>-15.233333333333336</v>
      </c>
      <c r="P16" s="11"/>
    </row>
    <row r="17" spans="1:16" x14ac:dyDescent="0.25">
      <c r="A17" s="11">
        <v>11</v>
      </c>
      <c r="B17" s="11">
        <v>22</v>
      </c>
      <c r="C17" s="45">
        <v>-13.9</v>
      </c>
      <c r="D17" s="1">
        <v>-14.9</v>
      </c>
      <c r="E17" s="1">
        <v>-17.3</v>
      </c>
      <c r="F17" s="6">
        <f t="shared" si="0"/>
        <v>-15.366666666666667</v>
      </c>
      <c r="G17" s="1">
        <v>-13</v>
      </c>
      <c r="H17" s="1">
        <v>-12.8</v>
      </c>
      <c r="I17" s="1">
        <v>-13.5</v>
      </c>
      <c r="J17" s="6">
        <f t="shared" si="1"/>
        <v>-13.1</v>
      </c>
      <c r="K17" s="1">
        <v>-14</v>
      </c>
      <c r="L17" s="1">
        <v>-12.2</v>
      </c>
      <c r="M17" s="1">
        <v>-17.100000000000001</v>
      </c>
      <c r="N17" s="6">
        <f t="shared" si="2"/>
        <v>-14.433333333333332</v>
      </c>
      <c r="O17" s="56">
        <f t="shared" si="3"/>
        <v>-14.300000000000002</v>
      </c>
      <c r="P17" s="11"/>
    </row>
    <row r="18" spans="1:16" x14ac:dyDescent="0.25">
      <c r="A18" s="11">
        <v>12</v>
      </c>
      <c r="B18" s="4">
        <v>24</v>
      </c>
      <c r="C18" s="45">
        <v>-11.4</v>
      </c>
      <c r="D18" s="1">
        <v>-12.7</v>
      </c>
      <c r="E18" s="1">
        <v>-15.2</v>
      </c>
      <c r="F18" s="6">
        <f t="shared" si="0"/>
        <v>-13.1</v>
      </c>
      <c r="G18" s="1">
        <v>-10.199999999999999</v>
      </c>
      <c r="H18" s="1">
        <v>-8.6</v>
      </c>
      <c r="I18" s="1">
        <v>-11.5</v>
      </c>
      <c r="J18" s="6">
        <f t="shared" si="1"/>
        <v>-10.1</v>
      </c>
      <c r="K18" s="1">
        <v>-16.600000000000001</v>
      </c>
      <c r="L18" s="1">
        <v>-10</v>
      </c>
      <c r="M18" s="1">
        <v>-14.6</v>
      </c>
      <c r="N18" s="6">
        <f t="shared" si="2"/>
        <v>-13.733333333333334</v>
      </c>
      <c r="O18" s="56">
        <f t="shared" si="3"/>
        <v>-12.31111111111111</v>
      </c>
      <c r="P18" s="4"/>
    </row>
    <row r="19" spans="1:16" x14ac:dyDescent="0.25">
      <c r="A19" s="11">
        <v>13</v>
      </c>
      <c r="B19" s="11">
        <v>26</v>
      </c>
      <c r="C19" s="45">
        <v>-9</v>
      </c>
      <c r="D19" s="1">
        <v>-10</v>
      </c>
      <c r="E19" s="1">
        <v>-13</v>
      </c>
      <c r="F19" s="6">
        <f t="shared" si="0"/>
        <v>-10.666666666666666</v>
      </c>
      <c r="G19" s="1">
        <v>-4.3</v>
      </c>
      <c r="H19" s="1">
        <v>-4.5</v>
      </c>
      <c r="I19" s="1">
        <v>-9.1999999999999993</v>
      </c>
      <c r="J19" s="6">
        <f t="shared" si="1"/>
        <v>-6</v>
      </c>
      <c r="K19" s="1">
        <v>-15.9</v>
      </c>
      <c r="L19" s="1">
        <v>-7</v>
      </c>
      <c r="M19" s="1">
        <v>-12.6</v>
      </c>
      <c r="N19" s="6">
        <f t="shared" si="2"/>
        <v>-11.833333333333334</v>
      </c>
      <c r="O19" s="56">
        <f t="shared" si="3"/>
        <v>-9.5</v>
      </c>
      <c r="P19" s="11"/>
    </row>
    <row r="20" spans="1:16" x14ac:dyDescent="0.25">
      <c r="A20" s="11">
        <v>14</v>
      </c>
      <c r="B20" s="11">
        <v>28</v>
      </c>
      <c r="C20" s="45">
        <v>-7.4</v>
      </c>
      <c r="D20" s="1">
        <v>-7.9</v>
      </c>
      <c r="E20" s="1">
        <v>-11.3</v>
      </c>
      <c r="F20" s="6">
        <f t="shared" si="0"/>
        <v>-8.8666666666666671</v>
      </c>
      <c r="G20" s="1">
        <v>-3.7</v>
      </c>
      <c r="H20" s="1">
        <v>-0.6</v>
      </c>
      <c r="I20" s="1">
        <v>-7.6</v>
      </c>
      <c r="J20" s="6">
        <f t="shared" si="1"/>
        <v>-3.9666666666666663</v>
      </c>
      <c r="K20" s="1">
        <v>-13.1</v>
      </c>
      <c r="L20" s="1">
        <v>-3.4</v>
      </c>
      <c r="M20" s="1">
        <v>-11.5</v>
      </c>
      <c r="N20" s="6">
        <f t="shared" si="2"/>
        <v>-9.3333333333333339</v>
      </c>
      <c r="O20" s="56">
        <f t="shared" si="3"/>
        <v>-7.3888888888888893</v>
      </c>
      <c r="P20" s="11"/>
    </row>
    <row r="21" spans="1:16" x14ac:dyDescent="0.25">
      <c r="A21" s="11">
        <v>15</v>
      </c>
      <c r="B21" s="11">
        <v>30</v>
      </c>
      <c r="C21" s="45">
        <v>-5.7</v>
      </c>
      <c r="D21" s="1">
        <v>-5.9</v>
      </c>
      <c r="E21" s="1">
        <v>-6.6</v>
      </c>
      <c r="F21" s="6">
        <f t="shared" si="0"/>
        <v>-6.0666666666666673</v>
      </c>
      <c r="G21" s="1">
        <v>-2.9</v>
      </c>
      <c r="H21" s="1">
        <v>0</v>
      </c>
      <c r="I21" s="1">
        <v>-3</v>
      </c>
      <c r="J21" s="6">
        <f t="shared" si="1"/>
        <v>-1.9666666666666668</v>
      </c>
      <c r="K21" s="1">
        <v>-10.199999999999999</v>
      </c>
      <c r="L21" s="1">
        <v>-0.5</v>
      </c>
      <c r="M21" s="1">
        <v>-9.3000000000000007</v>
      </c>
      <c r="N21" s="6">
        <f t="shared" si="2"/>
        <v>-6.666666666666667</v>
      </c>
      <c r="O21" s="56">
        <f t="shared" si="3"/>
        <v>-4.8999999999999995</v>
      </c>
      <c r="P21" s="11"/>
    </row>
    <row r="22" spans="1:16" x14ac:dyDescent="0.25">
      <c r="A22" s="11">
        <v>16</v>
      </c>
      <c r="B22" s="11">
        <v>32</v>
      </c>
      <c r="C22" s="45">
        <v>-4.0999999999999996</v>
      </c>
      <c r="D22" s="1">
        <v>-4.7</v>
      </c>
      <c r="E22" s="1">
        <v>-4.5999999999999996</v>
      </c>
      <c r="F22" s="6">
        <f t="shared" si="0"/>
        <v>-4.4666666666666668</v>
      </c>
      <c r="G22" s="1">
        <v>-1.1000000000000001</v>
      </c>
      <c r="H22" s="1">
        <v>0</v>
      </c>
      <c r="I22" s="1">
        <v>-1.6</v>
      </c>
      <c r="J22" s="6">
        <f t="shared" si="1"/>
        <v>-0.9</v>
      </c>
      <c r="K22" s="1">
        <v>-8.9</v>
      </c>
      <c r="L22" s="1">
        <v>0</v>
      </c>
      <c r="M22" s="1">
        <v>-7.9</v>
      </c>
      <c r="N22" s="6">
        <f t="shared" si="2"/>
        <v>-5.6000000000000005</v>
      </c>
      <c r="O22" s="56">
        <f t="shared" si="3"/>
        <v>-3.6555555555555554</v>
      </c>
      <c r="P22" s="11"/>
    </row>
    <row r="23" spans="1:16" x14ac:dyDescent="0.25">
      <c r="A23" s="11">
        <v>17</v>
      </c>
      <c r="B23" s="11">
        <v>34</v>
      </c>
      <c r="C23" s="45">
        <v>-2.5</v>
      </c>
      <c r="D23" s="1">
        <v>-3.1</v>
      </c>
      <c r="E23" s="1">
        <v>-3.3</v>
      </c>
      <c r="F23" s="6">
        <f t="shared" si="0"/>
        <v>-2.9666666666666663</v>
      </c>
      <c r="G23" s="1">
        <v>-0.4</v>
      </c>
      <c r="H23" s="1">
        <v>0</v>
      </c>
      <c r="I23" s="1">
        <v>0</v>
      </c>
      <c r="J23" s="6">
        <f t="shared" si="1"/>
        <v>-0.13333333333333333</v>
      </c>
      <c r="K23" s="1">
        <v>-7.8</v>
      </c>
      <c r="L23" s="1">
        <v>0</v>
      </c>
      <c r="M23" s="1">
        <v>-6.4</v>
      </c>
      <c r="N23" s="6">
        <f t="shared" si="2"/>
        <v>-4.7333333333333334</v>
      </c>
      <c r="O23" s="56">
        <f t="shared" si="3"/>
        <v>-2.6111111111111112</v>
      </c>
      <c r="P23" s="11"/>
    </row>
    <row r="24" spans="1:16" x14ac:dyDescent="0.25">
      <c r="A24" s="11">
        <v>18</v>
      </c>
      <c r="B24" s="4">
        <v>36</v>
      </c>
      <c r="C24" s="45">
        <v>-1.6</v>
      </c>
      <c r="D24" s="1">
        <v>-1.7</v>
      </c>
      <c r="E24" s="1">
        <v>-1.6</v>
      </c>
      <c r="F24" s="6">
        <f t="shared" si="0"/>
        <v>-1.6333333333333335</v>
      </c>
      <c r="G24" s="1">
        <v>0</v>
      </c>
      <c r="H24" s="1">
        <v>0</v>
      </c>
      <c r="I24" s="1">
        <v>0</v>
      </c>
      <c r="J24" s="6">
        <f t="shared" si="1"/>
        <v>0</v>
      </c>
      <c r="K24" s="1">
        <v>-6.8</v>
      </c>
      <c r="L24" s="1">
        <v>0</v>
      </c>
      <c r="M24" s="1">
        <v>-4.7</v>
      </c>
      <c r="N24" s="6">
        <f t="shared" si="2"/>
        <v>-3.8333333333333335</v>
      </c>
      <c r="O24" s="56">
        <f t="shared" si="3"/>
        <v>-1.822222222222222</v>
      </c>
      <c r="P24" s="4"/>
    </row>
    <row r="25" spans="1:16" x14ac:dyDescent="0.25">
      <c r="A25" s="11">
        <v>19</v>
      </c>
      <c r="B25" s="11">
        <v>38</v>
      </c>
      <c r="C25" s="45">
        <v>-0.8</v>
      </c>
      <c r="D25" s="1">
        <v>-1.1000000000000001</v>
      </c>
      <c r="E25" s="1">
        <v>0</v>
      </c>
      <c r="F25" s="6">
        <f t="shared" si="0"/>
        <v>-0.63333333333333341</v>
      </c>
      <c r="G25" s="1">
        <v>0</v>
      </c>
      <c r="H25" s="1">
        <v>0</v>
      </c>
      <c r="I25" s="1">
        <v>0</v>
      </c>
      <c r="J25" s="6"/>
      <c r="K25" s="1">
        <v>-3.8</v>
      </c>
      <c r="L25" s="1">
        <v>0</v>
      </c>
      <c r="M25" s="1">
        <v>-2.1</v>
      </c>
      <c r="N25" s="6">
        <f t="shared" si="2"/>
        <v>-1.9666666666666668</v>
      </c>
      <c r="O25" s="56">
        <f t="shared" si="3"/>
        <v>-0.8666666666666667</v>
      </c>
      <c r="P25" s="11"/>
    </row>
    <row r="26" spans="1:16" x14ac:dyDescent="0.25">
      <c r="A26" s="11">
        <v>20</v>
      </c>
      <c r="B26" s="11">
        <v>40</v>
      </c>
      <c r="C26" s="45">
        <v>0</v>
      </c>
      <c r="D26" s="1">
        <v>0</v>
      </c>
      <c r="E26" s="1">
        <v>0</v>
      </c>
      <c r="F26" s="6">
        <f t="shared" si="0"/>
        <v>0</v>
      </c>
      <c r="G26" s="1">
        <v>0</v>
      </c>
      <c r="H26" s="1">
        <v>0</v>
      </c>
      <c r="I26" s="1">
        <v>0</v>
      </c>
      <c r="J26" s="6"/>
      <c r="K26" s="1">
        <v>0</v>
      </c>
      <c r="L26" s="1">
        <v>0</v>
      </c>
      <c r="M26" s="1">
        <v>0</v>
      </c>
      <c r="N26" s="6">
        <f t="shared" si="2"/>
        <v>0</v>
      </c>
      <c r="O26" s="56">
        <f t="shared" si="3"/>
        <v>0</v>
      </c>
      <c r="P26" s="11"/>
    </row>
    <row r="27" spans="1:16" x14ac:dyDescent="0.25">
      <c r="A27" s="11">
        <v>21</v>
      </c>
      <c r="B27" s="11">
        <v>42</v>
      </c>
      <c r="C27" s="45">
        <v>0</v>
      </c>
      <c r="D27" s="1">
        <v>0</v>
      </c>
      <c r="E27" s="1">
        <v>0</v>
      </c>
      <c r="F27" s="6"/>
      <c r="G27" s="1">
        <v>0</v>
      </c>
      <c r="H27" s="1">
        <v>0</v>
      </c>
      <c r="I27" s="1">
        <v>0</v>
      </c>
      <c r="J27" s="6"/>
      <c r="K27" s="1">
        <v>0</v>
      </c>
      <c r="L27" s="1">
        <v>0</v>
      </c>
      <c r="M27" s="1">
        <v>0</v>
      </c>
      <c r="N27" s="6"/>
      <c r="O27" s="56"/>
      <c r="P27" s="11"/>
    </row>
    <row r="28" spans="1:16" x14ac:dyDescent="0.25">
      <c r="A28" s="11">
        <v>22</v>
      </c>
      <c r="B28" s="11">
        <v>44</v>
      </c>
      <c r="C28" s="45">
        <v>0</v>
      </c>
      <c r="D28" s="1">
        <v>0</v>
      </c>
      <c r="E28" s="1">
        <v>0</v>
      </c>
      <c r="F28" s="6"/>
      <c r="G28" s="1">
        <v>0</v>
      </c>
      <c r="H28" s="1">
        <v>0</v>
      </c>
      <c r="I28" s="1">
        <v>0</v>
      </c>
      <c r="J28" s="6"/>
      <c r="K28" s="1">
        <v>0</v>
      </c>
      <c r="L28" s="1">
        <v>0</v>
      </c>
      <c r="M28" s="1">
        <v>0</v>
      </c>
      <c r="N28" s="6"/>
      <c r="O28" s="56"/>
      <c r="P28" s="11"/>
    </row>
    <row r="29" spans="1:16" x14ac:dyDescent="0.25">
      <c r="A29" s="11">
        <v>23</v>
      </c>
      <c r="B29" s="11">
        <v>46</v>
      </c>
      <c r="C29" s="45">
        <v>0</v>
      </c>
      <c r="D29" s="1">
        <v>0</v>
      </c>
      <c r="E29" s="1">
        <v>0</v>
      </c>
      <c r="F29" s="6"/>
      <c r="G29" s="1">
        <v>0</v>
      </c>
      <c r="H29" s="1">
        <v>0</v>
      </c>
      <c r="I29" s="1">
        <v>0</v>
      </c>
      <c r="J29" s="6"/>
      <c r="K29" s="1">
        <v>0</v>
      </c>
      <c r="L29" s="1">
        <v>0</v>
      </c>
      <c r="M29" s="1">
        <v>0</v>
      </c>
      <c r="N29" s="6"/>
      <c r="O29" s="56"/>
      <c r="P29" s="11"/>
    </row>
    <row r="30" spans="1:16" x14ac:dyDescent="0.25">
      <c r="A30" s="11">
        <v>24</v>
      </c>
      <c r="B30" s="4">
        <v>48</v>
      </c>
      <c r="C30" s="45">
        <v>0</v>
      </c>
      <c r="D30" s="1">
        <v>0</v>
      </c>
      <c r="E30" s="1">
        <v>0</v>
      </c>
      <c r="F30" s="6"/>
      <c r="G30" s="1">
        <v>0</v>
      </c>
      <c r="H30" s="1">
        <v>0</v>
      </c>
      <c r="I30" s="1">
        <v>0</v>
      </c>
      <c r="J30" s="6"/>
      <c r="K30" s="1">
        <v>0</v>
      </c>
      <c r="L30" s="1">
        <v>0</v>
      </c>
      <c r="M30" s="1">
        <v>0</v>
      </c>
      <c r="N30" s="6"/>
      <c r="O30" s="56"/>
      <c r="P30" s="4"/>
    </row>
    <row r="31" spans="1:16" x14ac:dyDescent="0.25">
      <c r="A31" s="11">
        <v>25</v>
      </c>
      <c r="B31" s="11">
        <v>50</v>
      </c>
      <c r="C31" s="45">
        <v>0</v>
      </c>
      <c r="D31" s="1">
        <v>0</v>
      </c>
      <c r="E31" s="1">
        <v>0</v>
      </c>
      <c r="F31" s="6"/>
      <c r="G31" s="1">
        <v>0</v>
      </c>
      <c r="H31" s="1">
        <v>0</v>
      </c>
      <c r="I31" s="1">
        <v>0</v>
      </c>
      <c r="J31" s="6"/>
      <c r="K31" s="1">
        <v>0</v>
      </c>
      <c r="L31" s="1">
        <v>0</v>
      </c>
      <c r="M31" s="1">
        <v>0</v>
      </c>
      <c r="N31" s="6"/>
      <c r="O31" s="56"/>
      <c r="P31" s="11"/>
    </row>
    <row r="32" spans="1:16" x14ac:dyDescent="0.25">
      <c r="A32" s="11">
        <v>26</v>
      </c>
      <c r="B32" s="11">
        <v>52</v>
      </c>
      <c r="C32" s="45">
        <v>0</v>
      </c>
      <c r="D32" s="1">
        <v>0</v>
      </c>
      <c r="E32" s="1">
        <v>0</v>
      </c>
      <c r="F32" s="6"/>
      <c r="G32" s="1">
        <v>0</v>
      </c>
      <c r="H32" s="1">
        <v>0</v>
      </c>
      <c r="I32" s="1">
        <v>0</v>
      </c>
      <c r="J32" s="6"/>
      <c r="K32" s="1">
        <v>0</v>
      </c>
      <c r="L32" s="1">
        <v>0</v>
      </c>
      <c r="M32" s="1">
        <v>0</v>
      </c>
      <c r="N32" s="6"/>
      <c r="O32" s="56"/>
      <c r="P32" s="11"/>
    </row>
    <row r="33" spans="1:16" x14ac:dyDescent="0.25">
      <c r="A33" s="11">
        <v>27</v>
      </c>
      <c r="B33" s="11">
        <v>54</v>
      </c>
      <c r="C33" s="45">
        <v>0</v>
      </c>
      <c r="D33" s="1">
        <v>0</v>
      </c>
      <c r="E33" s="1">
        <v>0</v>
      </c>
      <c r="F33" s="6"/>
      <c r="G33" s="1">
        <v>0</v>
      </c>
      <c r="H33" s="1">
        <v>0</v>
      </c>
      <c r="I33" s="1">
        <v>0</v>
      </c>
      <c r="J33" s="6"/>
      <c r="K33" s="1">
        <v>0</v>
      </c>
      <c r="L33" s="1">
        <v>0</v>
      </c>
      <c r="M33" s="1">
        <v>0</v>
      </c>
      <c r="N33" s="6"/>
      <c r="O33" s="56"/>
      <c r="P33" s="11"/>
    </row>
    <row r="34" spans="1:16" x14ac:dyDescent="0.25">
      <c r="A34" s="11">
        <v>28</v>
      </c>
      <c r="B34" s="11">
        <v>56</v>
      </c>
      <c r="C34" s="45">
        <v>0</v>
      </c>
      <c r="D34" s="1">
        <v>0</v>
      </c>
      <c r="E34" s="1">
        <v>0</v>
      </c>
      <c r="F34" s="6"/>
      <c r="G34" s="1">
        <v>0</v>
      </c>
      <c r="H34" s="1">
        <v>0</v>
      </c>
      <c r="I34" s="1">
        <v>0</v>
      </c>
      <c r="J34" s="6"/>
      <c r="K34" s="1">
        <v>0</v>
      </c>
      <c r="L34" s="1">
        <v>0</v>
      </c>
      <c r="M34" s="1">
        <v>0</v>
      </c>
      <c r="N34" s="6"/>
      <c r="O34" s="56"/>
      <c r="P34" s="11"/>
    </row>
    <row r="35" spans="1:16" x14ac:dyDescent="0.25">
      <c r="A35" s="11">
        <v>29</v>
      </c>
      <c r="B35" s="11">
        <v>58</v>
      </c>
      <c r="C35" s="45">
        <v>0</v>
      </c>
      <c r="D35" s="1">
        <v>0</v>
      </c>
      <c r="E35" s="1">
        <v>0</v>
      </c>
      <c r="F35" s="6"/>
      <c r="G35" s="1">
        <v>0</v>
      </c>
      <c r="H35" s="1">
        <v>0</v>
      </c>
      <c r="I35" s="1">
        <v>0</v>
      </c>
      <c r="J35" s="6"/>
      <c r="K35" s="1">
        <v>0</v>
      </c>
      <c r="L35" s="1">
        <v>0</v>
      </c>
      <c r="M35" s="1">
        <v>0</v>
      </c>
      <c r="N35" s="6"/>
      <c r="O35" s="56"/>
      <c r="P35" s="11"/>
    </row>
    <row r="36" spans="1:16" x14ac:dyDescent="0.25">
      <c r="A36" s="11">
        <v>30</v>
      </c>
      <c r="B36" s="4">
        <v>60</v>
      </c>
      <c r="C36" s="45">
        <v>0</v>
      </c>
      <c r="D36" s="1">
        <v>0</v>
      </c>
      <c r="E36" s="1">
        <v>0</v>
      </c>
      <c r="F36" s="6"/>
      <c r="G36" s="1">
        <v>0</v>
      </c>
      <c r="H36" s="1">
        <v>0</v>
      </c>
      <c r="I36" s="1">
        <v>0</v>
      </c>
      <c r="J36" s="6"/>
      <c r="K36" s="1">
        <v>0</v>
      </c>
      <c r="L36" s="1"/>
      <c r="M36" s="1">
        <v>0</v>
      </c>
      <c r="N36" s="6"/>
      <c r="O36" s="56"/>
      <c r="P36" s="4"/>
    </row>
    <row r="37" spans="1:16" x14ac:dyDescent="0.25">
      <c r="A37" s="11">
        <v>31</v>
      </c>
      <c r="B37" s="11">
        <v>62</v>
      </c>
      <c r="C37" s="45">
        <v>0</v>
      </c>
      <c r="D37" s="1">
        <v>0</v>
      </c>
      <c r="E37" s="1">
        <v>0</v>
      </c>
      <c r="F37" s="6"/>
      <c r="G37" s="1">
        <v>0</v>
      </c>
      <c r="H37" s="1">
        <v>0</v>
      </c>
      <c r="I37" s="1">
        <v>0</v>
      </c>
      <c r="J37" s="6"/>
      <c r="K37" s="1">
        <v>0</v>
      </c>
      <c r="L37" s="1">
        <f>COUNTIF(L6:L35,"&lt;0")</f>
        <v>15</v>
      </c>
      <c r="M37" s="1">
        <v>0</v>
      </c>
      <c r="N37" s="6"/>
      <c r="O37" s="56"/>
      <c r="P37" s="11"/>
    </row>
    <row r="38" spans="1:16" x14ac:dyDescent="0.25">
      <c r="A38" s="11">
        <v>32</v>
      </c>
      <c r="B38" s="11">
        <v>64</v>
      </c>
      <c r="C38" s="45">
        <v>0</v>
      </c>
      <c r="D38" s="1">
        <v>0</v>
      </c>
      <c r="E38" s="1">
        <v>0</v>
      </c>
      <c r="F38" s="6"/>
      <c r="G38" s="1">
        <v>0</v>
      </c>
      <c r="H38" s="1">
        <v>0</v>
      </c>
      <c r="I38" s="1">
        <v>0</v>
      </c>
      <c r="J38" s="6"/>
      <c r="K38" s="1">
        <v>0</v>
      </c>
      <c r="L38" s="1">
        <f t="shared" ref="G38:L43" si="4">(L37*2)-2</f>
        <v>28</v>
      </c>
      <c r="M38" s="1">
        <v>0</v>
      </c>
      <c r="N38" s="6"/>
      <c r="O38" s="56"/>
      <c r="P38" s="11"/>
    </row>
    <row r="39" spans="1:16" x14ac:dyDescent="0.25">
      <c r="A39" s="11">
        <v>33</v>
      </c>
      <c r="B39" s="11">
        <v>66</v>
      </c>
      <c r="C39" s="45">
        <v>0</v>
      </c>
      <c r="D39" s="1">
        <v>0</v>
      </c>
      <c r="E39" s="1">
        <v>0</v>
      </c>
      <c r="F39" s="6"/>
      <c r="G39" s="1">
        <v>0</v>
      </c>
      <c r="H39" s="1">
        <v>0</v>
      </c>
      <c r="I39" s="1">
        <v>0</v>
      </c>
      <c r="J39" s="6"/>
      <c r="K39" s="1">
        <v>0</v>
      </c>
      <c r="L39" s="1"/>
      <c r="M39" s="1">
        <v>0</v>
      </c>
      <c r="N39" s="6"/>
      <c r="O39" s="56"/>
      <c r="P39" s="11"/>
    </row>
    <row r="40" spans="1:16" x14ac:dyDescent="0.25">
      <c r="A40" s="11">
        <v>34</v>
      </c>
      <c r="B40" s="11">
        <v>68</v>
      </c>
      <c r="C40" s="45">
        <v>0</v>
      </c>
      <c r="D40" s="1">
        <v>0</v>
      </c>
      <c r="E40" s="1">
        <v>0</v>
      </c>
      <c r="F40" s="6"/>
      <c r="G40" s="1">
        <v>0</v>
      </c>
      <c r="H40" s="1">
        <v>0</v>
      </c>
      <c r="I40" s="1">
        <v>0</v>
      </c>
      <c r="J40" s="6"/>
      <c r="K40" s="1"/>
      <c r="L40" s="1"/>
      <c r="M40" s="1">
        <v>0</v>
      </c>
      <c r="N40" s="6"/>
      <c r="O40" s="56"/>
      <c r="P40" s="11"/>
    </row>
    <row r="41" spans="1:16" x14ac:dyDescent="0.25">
      <c r="A41" s="11">
        <v>35</v>
      </c>
      <c r="B41" s="11">
        <v>70</v>
      </c>
      <c r="C41" s="45">
        <v>0</v>
      </c>
      <c r="D41" s="1">
        <v>0</v>
      </c>
      <c r="E41" s="1">
        <v>0</v>
      </c>
      <c r="F41" s="6"/>
      <c r="G41" s="1"/>
      <c r="H41" s="1">
        <v>0</v>
      </c>
      <c r="I41" s="1">
        <v>0</v>
      </c>
      <c r="J41" s="6"/>
      <c r="K41" s="1">
        <f>COUNTIF(K6:K39,"&lt;0")</f>
        <v>19</v>
      </c>
      <c r="L41" s="1"/>
      <c r="M41" s="1">
        <v>0</v>
      </c>
      <c r="N41" s="6"/>
      <c r="O41" s="56"/>
      <c r="P41" s="11"/>
    </row>
    <row r="42" spans="1:16" x14ac:dyDescent="0.25">
      <c r="A42" s="11">
        <v>36</v>
      </c>
      <c r="B42" s="4">
        <v>72</v>
      </c>
      <c r="C42" s="45">
        <v>0</v>
      </c>
      <c r="D42" s="1">
        <v>0</v>
      </c>
      <c r="E42" s="1"/>
      <c r="F42" s="6"/>
      <c r="G42" s="1">
        <f>COUNTIF(G6:G40,"&lt;0")</f>
        <v>17</v>
      </c>
      <c r="H42" s="1"/>
      <c r="I42" s="1">
        <v>0</v>
      </c>
      <c r="J42" s="6"/>
      <c r="K42" s="1">
        <f t="shared" si="4"/>
        <v>36</v>
      </c>
      <c r="L42" s="1"/>
      <c r="M42" s="1">
        <v>0</v>
      </c>
      <c r="N42" s="6"/>
      <c r="O42" s="56"/>
      <c r="P42" s="4"/>
    </row>
    <row r="43" spans="1:16" x14ac:dyDescent="0.25">
      <c r="A43" s="11">
        <v>37</v>
      </c>
      <c r="B43" s="11">
        <v>74</v>
      </c>
      <c r="C43" s="45">
        <v>0</v>
      </c>
      <c r="D43" s="1">
        <v>0</v>
      </c>
      <c r="E43" s="1">
        <f>COUNTIF(E6:E41,"&lt;0")</f>
        <v>18</v>
      </c>
      <c r="F43" s="6"/>
      <c r="G43" s="1">
        <f t="shared" si="4"/>
        <v>32</v>
      </c>
      <c r="H43" s="1">
        <f>COUNTIF(H6:H41,"&lt;0")</f>
        <v>14</v>
      </c>
      <c r="I43" s="1"/>
      <c r="J43" s="6"/>
      <c r="K43" s="1"/>
      <c r="L43" s="1"/>
      <c r="M43" s="1">
        <v>0</v>
      </c>
      <c r="N43" s="6"/>
      <c r="O43" s="56"/>
      <c r="P43" s="11"/>
    </row>
    <row r="44" spans="1:16" x14ac:dyDescent="0.25">
      <c r="A44" s="11">
        <v>38</v>
      </c>
      <c r="B44" s="11">
        <v>76</v>
      </c>
      <c r="C44" s="45">
        <v>0</v>
      </c>
      <c r="D44" s="1"/>
      <c r="E44" s="1">
        <f t="shared" ref="D44:M48" si="5">(E43*2)-2</f>
        <v>34</v>
      </c>
      <c r="F44" s="6"/>
      <c r="G44" s="1"/>
      <c r="H44" s="1">
        <f t="shared" si="5"/>
        <v>26</v>
      </c>
      <c r="I44" s="1">
        <f>COUNTIF(I6:I42,"&lt;0")</f>
        <v>16</v>
      </c>
      <c r="J44" s="6"/>
      <c r="K44" s="1"/>
      <c r="L44" s="1"/>
      <c r="M44" s="1">
        <v>0</v>
      </c>
      <c r="N44" s="6"/>
      <c r="O44" s="56"/>
      <c r="P44" s="11"/>
    </row>
    <row r="45" spans="1:16" x14ac:dyDescent="0.25">
      <c r="A45" s="11">
        <v>39</v>
      </c>
      <c r="B45" s="11">
        <v>78</v>
      </c>
      <c r="C45" s="45">
        <v>0</v>
      </c>
      <c r="D45" s="1">
        <f>COUNTIF(D6:D43,"&lt;0")</f>
        <v>19</v>
      </c>
      <c r="E45" s="1"/>
      <c r="F45" s="6"/>
      <c r="G45" s="1"/>
      <c r="H45" s="1"/>
      <c r="I45" s="1">
        <f t="shared" si="5"/>
        <v>30</v>
      </c>
      <c r="J45" s="6"/>
      <c r="K45" s="1"/>
      <c r="L45" s="1"/>
      <c r="M45" s="1">
        <v>0</v>
      </c>
      <c r="N45" s="6"/>
      <c r="O45" s="56"/>
      <c r="P45" s="11"/>
    </row>
    <row r="46" spans="1:16" x14ac:dyDescent="0.25">
      <c r="A46" s="11">
        <v>40</v>
      </c>
      <c r="B46" s="11">
        <v>80</v>
      </c>
      <c r="C46" s="45"/>
      <c r="D46" s="1">
        <f t="shared" si="5"/>
        <v>36</v>
      </c>
      <c r="E46" s="1"/>
      <c r="F46" s="6"/>
      <c r="G46" s="1"/>
      <c r="H46" s="1"/>
      <c r="I46" s="1"/>
      <c r="J46" s="6"/>
      <c r="K46" s="1"/>
      <c r="L46" s="1"/>
      <c r="M46" s="1"/>
      <c r="N46" s="6"/>
      <c r="O46" s="56"/>
      <c r="P46" s="11"/>
    </row>
    <row r="47" spans="1:16" x14ac:dyDescent="0.25">
      <c r="A47" s="11">
        <v>41</v>
      </c>
      <c r="B47" s="11">
        <v>82</v>
      </c>
      <c r="C47" s="45">
        <f>COUNTIF(C6:C45,"&lt;0")</f>
        <v>19</v>
      </c>
      <c r="D47" s="1"/>
      <c r="E47" s="1"/>
      <c r="F47" s="6"/>
      <c r="G47" s="1"/>
      <c r="H47" s="1"/>
      <c r="I47" s="1"/>
      <c r="J47" s="6"/>
      <c r="K47" s="1"/>
      <c r="L47" s="1"/>
      <c r="M47" s="1">
        <f>COUNTIF(M6:M45,"&lt;0")</f>
        <v>19</v>
      </c>
      <c r="N47" s="6"/>
      <c r="O47" s="56"/>
      <c r="P47" s="11"/>
    </row>
    <row r="48" spans="1:16" x14ac:dyDescent="0.25">
      <c r="A48" s="11">
        <v>42</v>
      </c>
      <c r="B48" s="4">
        <v>84</v>
      </c>
      <c r="C48" s="45">
        <f>(C47*2)-2</f>
        <v>36</v>
      </c>
      <c r="D48" s="1"/>
      <c r="E48" s="1"/>
      <c r="F48" s="6"/>
      <c r="G48" s="1"/>
      <c r="H48" s="1"/>
      <c r="I48" s="1"/>
      <c r="J48" s="6"/>
      <c r="K48" s="1"/>
      <c r="L48" s="1"/>
      <c r="M48" s="1">
        <f t="shared" si="5"/>
        <v>36</v>
      </c>
      <c r="N48" s="6"/>
      <c r="O48" s="56"/>
      <c r="P48" s="4"/>
    </row>
    <row r="49" spans="1:20" x14ac:dyDescent="0.25">
      <c r="A49" s="11">
        <v>43</v>
      </c>
      <c r="B49" s="11">
        <v>86</v>
      </c>
      <c r="C49" s="45"/>
      <c r="D49" s="1"/>
      <c r="E49" s="1"/>
      <c r="F49" s="6"/>
      <c r="G49" s="1"/>
      <c r="H49" s="1"/>
      <c r="I49" s="1"/>
      <c r="J49" s="6"/>
      <c r="K49" s="1"/>
      <c r="L49" s="1"/>
      <c r="M49" s="1"/>
      <c r="N49" s="6"/>
      <c r="O49" s="56"/>
      <c r="P49" s="11"/>
    </row>
    <row r="50" spans="1:20" x14ac:dyDescent="0.25">
      <c r="A50" s="11">
        <v>44</v>
      </c>
      <c r="B50" s="11">
        <v>88</v>
      </c>
      <c r="C50" s="45" t="e">
        <f>AVERAGE(C60:M60)</f>
        <v>#DIV/0!</v>
      </c>
      <c r="D50" s="1"/>
      <c r="E50" s="1"/>
      <c r="F50" s="6"/>
      <c r="G50" s="1"/>
      <c r="H50" s="1"/>
      <c r="I50" s="1"/>
      <c r="J50" s="6"/>
      <c r="K50" s="1"/>
      <c r="L50" s="1"/>
      <c r="M50" s="1"/>
      <c r="N50" s="6"/>
      <c r="O50" s="56"/>
      <c r="P50" s="11"/>
    </row>
    <row r="51" spans="1:20" x14ac:dyDescent="0.25">
      <c r="A51" s="11">
        <v>45</v>
      </c>
      <c r="B51" s="11">
        <v>90</v>
      </c>
      <c r="C51" s="45"/>
      <c r="D51" s="1"/>
      <c r="E51" s="1"/>
      <c r="F51" s="6"/>
      <c r="G51" s="1"/>
      <c r="H51" s="1"/>
      <c r="I51" s="1"/>
      <c r="J51" s="6"/>
      <c r="K51" s="1"/>
      <c r="L51" s="1"/>
      <c r="M51" s="1"/>
      <c r="N51" s="6"/>
      <c r="O51" s="56"/>
      <c r="P51" s="11"/>
    </row>
    <row r="52" spans="1:20" x14ac:dyDescent="0.25">
      <c r="A52" s="11">
        <v>46</v>
      </c>
      <c r="B52" s="11">
        <v>92</v>
      </c>
      <c r="C52" s="45"/>
      <c r="D52" s="1"/>
      <c r="E52" s="1"/>
      <c r="F52" s="6"/>
      <c r="G52" s="1"/>
      <c r="H52" s="1"/>
      <c r="I52" s="1"/>
      <c r="J52" s="6"/>
      <c r="K52" s="1"/>
      <c r="L52" s="1"/>
      <c r="M52" s="1"/>
      <c r="N52" s="6"/>
      <c r="O52" s="56"/>
      <c r="P52" s="11"/>
    </row>
    <row r="53" spans="1:20" x14ac:dyDescent="0.25">
      <c r="A53" s="11">
        <v>47</v>
      </c>
      <c r="B53" s="11">
        <v>94</v>
      </c>
      <c r="C53" s="45"/>
      <c r="D53" s="1"/>
      <c r="E53" s="1"/>
      <c r="F53" s="6"/>
      <c r="G53" s="1"/>
      <c r="H53" s="1"/>
      <c r="I53" s="1"/>
      <c r="J53" s="6"/>
      <c r="K53" s="1"/>
      <c r="L53" s="1"/>
      <c r="M53" s="1"/>
      <c r="N53" s="6"/>
      <c r="O53" s="56"/>
      <c r="P53" s="11"/>
    </row>
    <row r="54" spans="1:20" x14ac:dyDescent="0.25">
      <c r="A54" s="11">
        <v>48</v>
      </c>
      <c r="B54" s="4">
        <v>96</v>
      </c>
      <c r="C54" s="45"/>
      <c r="D54" s="1"/>
      <c r="E54" s="1"/>
      <c r="F54" s="6"/>
      <c r="G54" s="1"/>
      <c r="H54" s="1"/>
      <c r="I54" s="1"/>
      <c r="J54" s="6"/>
      <c r="K54" s="1"/>
      <c r="L54" s="1"/>
      <c r="M54" s="1"/>
      <c r="N54" s="6"/>
      <c r="O54" s="56"/>
      <c r="P54" s="4"/>
    </row>
    <row r="55" spans="1:20" x14ac:dyDescent="0.25">
      <c r="A55" s="11">
        <v>49</v>
      </c>
      <c r="B55" s="11">
        <v>98</v>
      </c>
      <c r="C55" s="45"/>
      <c r="D55" s="1"/>
      <c r="E55" s="1"/>
      <c r="F55" s="6"/>
      <c r="G55" s="1"/>
      <c r="H55" s="1"/>
      <c r="I55" s="1"/>
      <c r="J55" s="6"/>
      <c r="K55" s="1"/>
      <c r="L55" s="1"/>
      <c r="M55" s="1"/>
      <c r="N55" s="6"/>
      <c r="O55" s="56"/>
      <c r="P55" s="11"/>
    </row>
    <row r="56" spans="1:20" x14ac:dyDescent="0.25">
      <c r="A56" s="11">
        <v>50</v>
      </c>
      <c r="B56" s="11">
        <v>100</v>
      </c>
      <c r="C56" s="45"/>
      <c r="D56" s="1"/>
      <c r="E56" s="1"/>
      <c r="F56" s="6"/>
      <c r="G56" s="1"/>
      <c r="H56" s="1"/>
      <c r="I56" s="1"/>
      <c r="J56" s="6"/>
      <c r="K56" s="1"/>
      <c r="L56" s="1"/>
      <c r="M56" s="1"/>
      <c r="N56" s="6"/>
      <c r="O56" s="56"/>
      <c r="P56" s="11"/>
    </row>
    <row r="57" spans="1:20" x14ac:dyDescent="0.25">
      <c r="A57" s="11">
        <v>51</v>
      </c>
      <c r="B57" s="11">
        <v>102</v>
      </c>
      <c r="C57" s="45"/>
      <c r="D57" s="1"/>
      <c r="E57" s="1"/>
      <c r="F57" s="6"/>
      <c r="G57" s="1"/>
      <c r="H57" s="1"/>
      <c r="I57" s="1"/>
      <c r="J57" s="6"/>
      <c r="K57" s="1"/>
      <c r="L57" s="1"/>
      <c r="M57" s="1"/>
      <c r="N57" s="6"/>
      <c r="O57" s="56"/>
      <c r="P57" s="11"/>
    </row>
    <row r="58" spans="1:20" x14ac:dyDescent="0.25">
      <c r="A58" s="27"/>
      <c r="B58" s="16">
        <v>104</v>
      </c>
      <c r="C58" s="46"/>
      <c r="D58" s="28"/>
      <c r="E58" s="28"/>
      <c r="F58" s="29"/>
      <c r="G58" s="28"/>
      <c r="H58" s="28"/>
      <c r="I58" s="28"/>
      <c r="J58" s="29"/>
      <c r="K58" s="28"/>
      <c r="L58" s="28"/>
      <c r="M58" s="28"/>
      <c r="N58" s="29"/>
      <c r="O58" s="9"/>
      <c r="P58" s="11"/>
    </row>
    <row r="61" spans="1:20" x14ac:dyDescent="0.25">
      <c r="P61" s="1"/>
      <c r="Q61" s="1"/>
      <c r="R61" s="1"/>
      <c r="S61" s="1"/>
      <c r="T61" s="1"/>
    </row>
    <row r="62" spans="1:20" x14ac:dyDescent="0.25">
      <c r="P62" s="1"/>
      <c r="Q62" s="1"/>
      <c r="R62" s="1"/>
      <c r="S62" s="1"/>
      <c r="T62" s="49"/>
    </row>
    <row r="63" spans="1:20" x14ac:dyDescent="0.25">
      <c r="Q63" s="12"/>
      <c r="R63" s="12"/>
      <c r="S63" s="12"/>
      <c r="T63" s="12"/>
    </row>
  </sheetData>
  <mergeCells count="6">
    <mergeCell ref="A3:A5"/>
    <mergeCell ref="B3:B5"/>
    <mergeCell ref="C3:O3"/>
    <mergeCell ref="C4:F4"/>
    <mergeCell ref="G4:J4"/>
    <mergeCell ref="K4:N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Normal="100" workbookViewId="0">
      <selection activeCell="O4" sqref="O4:O5"/>
    </sheetView>
  </sheetViews>
  <sheetFormatPr defaultRowHeight="15" x14ac:dyDescent="0.25"/>
  <cols>
    <col min="1" max="1" width="5.28515625" style="13" bestFit="1" customWidth="1"/>
    <col min="2" max="2" width="11.140625" style="13" customWidth="1"/>
    <col min="6" max="6" width="9.140625" style="12"/>
    <col min="10" max="10" width="9.140625" style="12"/>
    <col min="14" max="14" width="9.140625" style="12"/>
  </cols>
  <sheetData>
    <row r="1" spans="1:15" s="1" customFormat="1" x14ac:dyDescent="0.25">
      <c r="A1" s="23" t="s">
        <v>9</v>
      </c>
      <c r="B1" s="22" t="s">
        <v>23</v>
      </c>
      <c r="C1" s="23"/>
      <c r="D1" s="23" t="s">
        <v>0</v>
      </c>
      <c r="F1" s="3"/>
      <c r="J1" s="3"/>
      <c r="N1" s="3"/>
    </row>
    <row r="2" spans="1:15" s="1" customFormat="1" x14ac:dyDescent="0.25">
      <c r="B2" s="2"/>
      <c r="F2" s="3"/>
      <c r="J2" s="3"/>
      <c r="N2" s="3"/>
    </row>
    <row r="3" spans="1:15" s="1" customFormat="1" x14ac:dyDescent="0.25">
      <c r="A3" s="62" t="s">
        <v>1</v>
      </c>
      <c r="B3" s="65" t="s">
        <v>5</v>
      </c>
      <c r="C3" s="77" t="s">
        <v>6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</row>
    <row r="4" spans="1:15" s="1" customFormat="1" x14ac:dyDescent="0.25">
      <c r="A4" s="63"/>
      <c r="B4" s="66"/>
      <c r="C4" s="72" t="s">
        <v>2</v>
      </c>
      <c r="D4" s="72"/>
      <c r="E4" s="72"/>
      <c r="F4" s="73"/>
      <c r="G4" s="71" t="s">
        <v>3</v>
      </c>
      <c r="H4" s="72"/>
      <c r="I4" s="72"/>
      <c r="J4" s="73"/>
      <c r="K4" s="71" t="s">
        <v>4</v>
      </c>
      <c r="L4" s="72"/>
      <c r="M4" s="72"/>
      <c r="N4" s="73"/>
      <c r="O4" s="74" t="s">
        <v>20</v>
      </c>
    </row>
    <row r="5" spans="1:15" s="1" customFormat="1" x14ac:dyDescent="0.25">
      <c r="A5" s="64"/>
      <c r="B5" s="67"/>
      <c r="C5" s="19">
        <v>1</v>
      </c>
      <c r="D5" s="19">
        <v>2</v>
      </c>
      <c r="E5" s="19">
        <v>3</v>
      </c>
      <c r="F5" s="20" t="s">
        <v>17</v>
      </c>
      <c r="G5" s="19">
        <v>4</v>
      </c>
      <c r="H5" s="19">
        <v>5</v>
      </c>
      <c r="I5" s="19">
        <v>6</v>
      </c>
      <c r="J5" s="20" t="s">
        <v>17</v>
      </c>
      <c r="K5" s="21">
        <v>7</v>
      </c>
      <c r="L5" s="21">
        <v>8</v>
      </c>
      <c r="M5" s="21">
        <v>9</v>
      </c>
      <c r="N5" s="20" t="s">
        <v>17</v>
      </c>
      <c r="O5" s="74"/>
    </row>
    <row r="6" spans="1:15" x14ac:dyDescent="0.25">
      <c r="A6" s="4"/>
      <c r="B6" s="4">
        <v>0</v>
      </c>
      <c r="C6" s="1"/>
      <c r="D6" s="1"/>
      <c r="E6" s="1"/>
      <c r="F6" s="6"/>
      <c r="G6" s="1"/>
      <c r="H6" s="1"/>
      <c r="I6" s="1"/>
      <c r="J6" s="6"/>
      <c r="K6" s="1"/>
      <c r="L6" s="1"/>
      <c r="M6" s="1"/>
      <c r="N6" s="6"/>
      <c r="O6" s="14"/>
    </row>
    <row r="7" spans="1:15" x14ac:dyDescent="0.25">
      <c r="A7" s="11">
        <v>1</v>
      </c>
      <c r="B7" s="11">
        <v>2</v>
      </c>
      <c r="C7" s="1">
        <v>0</v>
      </c>
      <c r="D7" s="1">
        <v>0</v>
      </c>
      <c r="E7" s="1">
        <v>0</v>
      </c>
      <c r="F7" s="6">
        <f>AVERAGE(C7:E7)</f>
        <v>0</v>
      </c>
      <c r="G7" s="1">
        <v>0</v>
      </c>
      <c r="H7" s="1">
        <v>0</v>
      </c>
      <c r="I7" s="1">
        <v>0</v>
      </c>
      <c r="J7" s="6">
        <f>AVERAGE(G7:I7)</f>
        <v>0</v>
      </c>
      <c r="K7" s="1">
        <v>0</v>
      </c>
      <c r="L7" s="1">
        <v>0</v>
      </c>
      <c r="M7" s="1">
        <v>0</v>
      </c>
      <c r="N7" s="6">
        <f>AVERAGE(K7:M7)</f>
        <v>0</v>
      </c>
      <c r="O7" s="6">
        <f>AVERAGE(C7:E7,G7:I7,K7:M7)</f>
        <v>0</v>
      </c>
    </row>
    <row r="8" spans="1:15" x14ac:dyDescent="0.25">
      <c r="A8" s="11">
        <v>2</v>
      </c>
      <c r="B8" s="11">
        <v>4</v>
      </c>
      <c r="C8" s="1">
        <v>1.2</v>
      </c>
      <c r="D8" s="1">
        <v>1.1000000000000001</v>
      </c>
      <c r="E8" s="1">
        <v>1.1000000000000001</v>
      </c>
      <c r="F8" s="6">
        <f t="shared" ref="F8:F42" si="0">AVERAGE(C8:E8)</f>
        <v>1.1333333333333333</v>
      </c>
      <c r="G8" s="1">
        <v>2.1</v>
      </c>
      <c r="H8" s="1">
        <v>0.3</v>
      </c>
      <c r="I8" s="1">
        <v>1.8</v>
      </c>
      <c r="J8" s="6">
        <f t="shared" ref="J8:J44" si="1">AVERAGE(G8:I8)</f>
        <v>1.4000000000000001</v>
      </c>
      <c r="K8" s="1">
        <v>0.4</v>
      </c>
      <c r="L8" s="1">
        <v>1.9</v>
      </c>
      <c r="M8" s="1">
        <v>4.0999999999999996</v>
      </c>
      <c r="N8" s="6">
        <f t="shared" ref="N8:N42" si="2">AVERAGE(K8:M8)</f>
        <v>2.1333333333333333</v>
      </c>
      <c r="O8" s="6">
        <f t="shared" ref="O8:O44" si="3">AVERAGE(C8:E8,G8:I8,K8:M8)</f>
        <v>1.5555555555555556</v>
      </c>
    </row>
    <row r="9" spans="1:15" x14ac:dyDescent="0.25">
      <c r="A9" s="11">
        <v>3</v>
      </c>
      <c r="B9" s="11">
        <v>6</v>
      </c>
      <c r="C9" s="1">
        <v>1.1000000000000001</v>
      </c>
      <c r="D9" s="1">
        <v>1.6</v>
      </c>
      <c r="E9" s="1">
        <v>1.5</v>
      </c>
      <c r="F9" s="6">
        <f t="shared" si="0"/>
        <v>1.4000000000000001</v>
      </c>
      <c r="G9" s="1">
        <v>4</v>
      </c>
      <c r="H9" s="1">
        <v>0</v>
      </c>
      <c r="I9" s="1">
        <v>1.8</v>
      </c>
      <c r="J9" s="6">
        <f t="shared" si="1"/>
        <v>1.9333333333333333</v>
      </c>
      <c r="K9" s="1">
        <v>0.2</v>
      </c>
      <c r="L9" s="1">
        <v>3.4</v>
      </c>
      <c r="M9" s="1">
        <v>4.7</v>
      </c>
      <c r="N9" s="6">
        <f t="shared" si="2"/>
        <v>2.7666666666666671</v>
      </c>
      <c r="O9" s="6">
        <f t="shared" si="3"/>
        <v>2.0333333333333332</v>
      </c>
    </row>
    <row r="10" spans="1:15" x14ac:dyDescent="0.25">
      <c r="A10" s="11">
        <v>4</v>
      </c>
      <c r="B10" s="11">
        <v>8</v>
      </c>
      <c r="C10" s="1">
        <v>1</v>
      </c>
      <c r="D10" s="1">
        <v>1.5</v>
      </c>
      <c r="E10" s="1">
        <v>3.9</v>
      </c>
      <c r="F10" s="6">
        <f t="shared" si="0"/>
        <v>2.1333333333333333</v>
      </c>
      <c r="G10" s="1">
        <v>5.4</v>
      </c>
      <c r="H10" s="1">
        <v>2.5</v>
      </c>
      <c r="I10" s="1">
        <v>4.3</v>
      </c>
      <c r="J10" s="6">
        <f t="shared" si="1"/>
        <v>4.0666666666666664</v>
      </c>
      <c r="K10" s="1">
        <v>0.4</v>
      </c>
      <c r="L10" s="1">
        <v>5.0999999999999996</v>
      </c>
      <c r="M10" s="1">
        <v>4</v>
      </c>
      <c r="N10" s="6">
        <f t="shared" si="2"/>
        <v>3.1666666666666665</v>
      </c>
      <c r="O10" s="6">
        <f t="shared" si="3"/>
        <v>3.1222222222222222</v>
      </c>
    </row>
    <row r="11" spans="1:15" x14ac:dyDescent="0.25">
      <c r="A11" s="11">
        <v>5</v>
      </c>
      <c r="B11" s="11">
        <v>10</v>
      </c>
      <c r="C11" s="1">
        <v>0.8</v>
      </c>
      <c r="D11" s="1">
        <v>1.6</v>
      </c>
      <c r="E11" s="1">
        <v>4.3</v>
      </c>
      <c r="F11" s="6">
        <f t="shared" si="0"/>
        <v>2.2333333333333334</v>
      </c>
      <c r="G11" s="1">
        <v>9.4</v>
      </c>
      <c r="H11" s="1">
        <v>4.5999999999999996</v>
      </c>
      <c r="I11" s="1">
        <v>4.2</v>
      </c>
      <c r="J11" s="6">
        <f t="shared" si="1"/>
        <v>6.0666666666666664</v>
      </c>
      <c r="K11" s="1">
        <v>0.9</v>
      </c>
      <c r="L11" s="1">
        <v>5.8</v>
      </c>
      <c r="M11" s="1">
        <v>4.4000000000000004</v>
      </c>
      <c r="N11" s="6">
        <f t="shared" si="2"/>
        <v>3.7000000000000006</v>
      </c>
      <c r="O11" s="6">
        <f t="shared" si="3"/>
        <v>4</v>
      </c>
    </row>
    <row r="12" spans="1:15" x14ac:dyDescent="0.25">
      <c r="A12" s="11">
        <v>6</v>
      </c>
      <c r="B12" s="4">
        <v>12</v>
      </c>
      <c r="C12" s="1">
        <v>3.1</v>
      </c>
      <c r="D12" s="1">
        <v>7</v>
      </c>
      <c r="E12" s="1">
        <v>5.2</v>
      </c>
      <c r="F12" s="6">
        <f t="shared" si="0"/>
        <v>5.1000000000000005</v>
      </c>
      <c r="G12" s="1">
        <v>9.8000000000000007</v>
      </c>
      <c r="H12" s="1">
        <v>4.0999999999999996</v>
      </c>
      <c r="I12" s="1">
        <v>5.5</v>
      </c>
      <c r="J12" s="6">
        <f t="shared" si="1"/>
        <v>6.4666666666666659</v>
      </c>
      <c r="K12" s="1">
        <v>1.9</v>
      </c>
      <c r="L12" s="1">
        <v>6</v>
      </c>
      <c r="M12" s="1">
        <v>2.8</v>
      </c>
      <c r="N12" s="6">
        <f t="shared" si="2"/>
        <v>3.5666666666666664</v>
      </c>
      <c r="O12" s="6">
        <f t="shared" si="3"/>
        <v>5.0444444444444443</v>
      </c>
    </row>
    <row r="13" spans="1:15" x14ac:dyDescent="0.25">
      <c r="A13" s="11">
        <v>7</v>
      </c>
      <c r="B13" s="11">
        <v>14</v>
      </c>
      <c r="C13" s="1">
        <v>8.5</v>
      </c>
      <c r="D13" s="1">
        <v>7.7</v>
      </c>
      <c r="E13" s="1">
        <v>6.7</v>
      </c>
      <c r="F13" s="6">
        <f t="shared" si="0"/>
        <v>7.6333333333333329</v>
      </c>
      <c r="G13" s="1">
        <v>8.5</v>
      </c>
      <c r="H13" s="1">
        <v>2.8</v>
      </c>
      <c r="I13" s="1">
        <v>5.7</v>
      </c>
      <c r="J13" s="6">
        <f t="shared" si="1"/>
        <v>5.666666666666667</v>
      </c>
      <c r="K13" s="1">
        <v>2</v>
      </c>
      <c r="L13" s="1">
        <v>7.3</v>
      </c>
      <c r="M13" s="1">
        <v>1.4</v>
      </c>
      <c r="N13" s="6">
        <f t="shared" si="2"/>
        <v>3.5666666666666669</v>
      </c>
      <c r="O13" s="6">
        <f t="shared" si="3"/>
        <v>5.6222222222222218</v>
      </c>
    </row>
    <row r="14" spans="1:15" x14ac:dyDescent="0.25">
      <c r="A14" s="11">
        <v>8</v>
      </c>
      <c r="B14" s="11">
        <v>16</v>
      </c>
      <c r="C14" s="1">
        <v>9.4</v>
      </c>
      <c r="D14" s="1">
        <v>8.4</v>
      </c>
      <c r="E14" s="1">
        <v>6.7</v>
      </c>
      <c r="F14" s="6">
        <f t="shared" si="0"/>
        <v>8.1666666666666661</v>
      </c>
      <c r="G14" s="1">
        <v>7.1</v>
      </c>
      <c r="H14" s="1">
        <v>3.8</v>
      </c>
      <c r="I14" s="1">
        <v>3.2</v>
      </c>
      <c r="J14" s="6">
        <f t="shared" si="1"/>
        <v>4.6999999999999993</v>
      </c>
      <c r="K14" s="1">
        <v>1.1000000000000001</v>
      </c>
      <c r="L14" s="1">
        <v>7.9</v>
      </c>
      <c r="M14" s="1">
        <v>1.8</v>
      </c>
      <c r="N14" s="6">
        <f t="shared" si="2"/>
        <v>3.6</v>
      </c>
      <c r="O14" s="6">
        <f t="shared" si="3"/>
        <v>5.4888888888888889</v>
      </c>
    </row>
    <row r="15" spans="1:15" x14ac:dyDescent="0.25">
      <c r="A15" s="11">
        <v>9</v>
      </c>
      <c r="B15" s="11">
        <v>18</v>
      </c>
      <c r="C15" s="1">
        <v>9.3000000000000007</v>
      </c>
      <c r="D15" s="1">
        <v>9.6</v>
      </c>
      <c r="E15" s="1">
        <v>5.9</v>
      </c>
      <c r="F15" s="6">
        <f t="shared" si="0"/>
        <v>8.2666666666666657</v>
      </c>
      <c r="G15" s="1">
        <v>2.7</v>
      </c>
      <c r="H15" s="1">
        <v>7.3</v>
      </c>
      <c r="I15" s="1">
        <v>2.9</v>
      </c>
      <c r="J15" s="6">
        <f t="shared" si="1"/>
        <v>4.3</v>
      </c>
      <c r="K15" s="1">
        <v>1.6</v>
      </c>
      <c r="L15" s="1">
        <v>8.6</v>
      </c>
      <c r="M15" s="1">
        <v>6.9</v>
      </c>
      <c r="N15" s="6">
        <f t="shared" si="2"/>
        <v>5.7</v>
      </c>
      <c r="O15" s="6">
        <f t="shared" si="3"/>
        <v>6.0888888888888886</v>
      </c>
    </row>
    <row r="16" spans="1:15" x14ac:dyDescent="0.25">
      <c r="A16" s="11">
        <v>10</v>
      </c>
      <c r="B16" s="11">
        <v>20</v>
      </c>
      <c r="C16" s="1">
        <v>9.5</v>
      </c>
      <c r="D16" s="1">
        <v>9.1</v>
      </c>
      <c r="E16" s="1">
        <v>4.9000000000000004</v>
      </c>
      <c r="F16" s="6">
        <f t="shared" si="0"/>
        <v>7.833333333333333</v>
      </c>
      <c r="G16" s="1">
        <v>2.6</v>
      </c>
      <c r="H16" s="1">
        <v>8.6</v>
      </c>
      <c r="I16" s="1">
        <v>3.5</v>
      </c>
      <c r="J16" s="6">
        <f t="shared" si="1"/>
        <v>4.8999999999999995</v>
      </c>
      <c r="K16" s="1">
        <v>2.7</v>
      </c>
      <c r="L16" s="1">
        <v>8.9</v>
      </c>
      <c r="M16" s="1">
        <v>5.8</v>
      </c>
      <c r="N16" s="6">
        <f t="shared" si="2"/>
        <v>5.8000000000000007</v>
      </c>
      <c r="O16" s="6">
        <f t="shared" si="3"/>
        <v>6.177777777777778</v>
      </c>
    </row>
    <row r="17" spans="1:15" x14ac:dyDescent="0.25">
      <c r="A17" s="11">
        <v>11</v>
      </c>
      <c r="B17" s="11">
        <v>22</v>
      </c>
      <c r="C17" s="1">
        <v>9.4</v>
      </c>
      <c r="D17" s="1">
        <v>1.9</v>
      </c>
      <c r="E17" s="1">
        <v>3.9</v>
      </c>
      <c r="F17" s="6">
        <f t="shared" si="0"/>
        <v>5.0666666666666673</v>
      </c>
      <c r="G17" s="1">
        <v>1.7</v>
      </c>
      <c r="H17" s="1">
        <v>9.1</v>
      </c>
      <c r="I17" s="1">
        <v>4.0999999999999996</v>
      </c>
      <c r="J17" s="6">
        <f t="shared" si="1"/>
        <v>4.9666666666666659</v>
      </c>
      <c r="K17" s="1">
        <v>2.4</v>
      </c>
      <c r="L17" s="1">
        <v>9.4</v>
      </c>
      <c r="M17" s="1">
        <v>4.9000000000000004</v>
      </c>
      <c r="N17" s="6">
        <f t="shared" si="2"/>
        <v>5.5666666666666673</v>
      </c>
      <c r="O17" s="6">
        <f t="shared" si="3"/>
        <v>5.1999999999999993</v>
      </c>
    </row>
    <row r="18" spans="1:15" x14ac:dyDescent="0.25">
      <c r="A18" s="11">
        <v>12</v>
      </c>
      <c r="B18" s="4">
        <v>24</v>
      </c>
      <c r="C18" s="1">
        <v>10</v>
      </c>
      <c r="D18" s="1">
        <v>0.9</v>
      </c>
      <c r="E18" s="1">
        <v>2.2999999999999998</v>
      </c>
      <c r="F18" s="6">
        <f t="shared" si="0"/>
        <v>4.3999999999999995</v>
      </c>
      <c r="G18" s="1">
        <v>0</v>
      </c>
      <c r="H18" s="1">
        <v>2.7</v>
      </c>
      <c r="I18" s="1">
        <v>4.4000000000000004</v>
      </c>
      <c r="J18" s="6">
        <f t="shared" si="1"/>
        <v>2.3666666666666667</v>
      </c>
      <c r="K18" s="1">
        <v>2</v>
      </c>
      <c r="L18" s="1">
        <v>9.9</v>
      </c>
      <c r="M18" s="1">
        <v>5.4</v>
      </c>
      <c r="N18" s="6">
        <f t="shared" si="2"/>
        <v>5.7666666666666666</v>
      </c>
      <c r="O18" s="6">
        <f t="shared" si="3"/>
        <v>4.1777777777777771</v>
      </c>
    </row>
    <row r="19" spans="1:15" x14ac:dyDescent="0.25">
      <c r="A19" s="11">
        <v>13</v>
      </c>
      <c r="B19" s="11">
        <v>26</v>
      </c>
      <c r="C19" s="1">
        <v>8.5</v>
      </c>
      <c r="D19" s="1">
        <v>1</v>
      </c>
      <c r="E19" s="1">
        <v>2.2999999999999998</v>
      </c>
      <c r="F19" s="6">
        <f t="shared" si="0"/>
        <v>3.9333333333333336</v>
      </c>
      <c r="G19" s="1">
        <v>-0.5</v>
      </c>
      <c r="H19" s="1">
        <v>0.3</v>
      </c>
      <c r="I19" s="1">
        <v>5</v>
      </c>
      <c r="J19" s="6">
        <f t="shared" si="1"/>
        <v>1.5999999999999999</v>
      </c>
      <c r="K19" s="1">
        <v>0.1</v>
      </c>
      <c r="L19" s="1">
        <v>10.3</v>
      </c>
      <c r="M19" s="1">
        <v>1.8</v>
      </c>
      <c r="N19" s="6">
        <f t="shared" si="2"/>
        <v>4.0666666666666673</v>
      </c>
      <c r="O19" s="6">
        <f t="shared" si="3"/>
        <v>3.2000000000000006</v>
      </c>
    </row>
    <row r="20" spans="1:15" x14ac:dyDescent="0.25">
      <c r="A20" s="11">
        <v>14</v>
      </c>
      <c r="B20" s="11">
        <v>28</v>
      </c>
      <c r="C20" s="1">
        <v>1.3</v>
      </c>
      <c r="D20" s="1">
        <v>0.2</v>
      </c>
      <c r="E20" s="1">
        <v>-0.8</v>
      </c>
      <c r="F20" s="6">
        <f t="shared" si="0"/>
        <v>0.23333333333333331</v>
      </c>
      <c r="G20" s="1">
        <v>0</v>
      </c>
      <c r="H20" s="1">
        <v>2.5</v>
      </c>
      <c r="I20" s="1">
        <v>4.4000000000000004</v>
      </c>
      <c r="J20" s="6">
        <f t="shared" si="1"/>
        <v>2.3000000000000003</v>
      </c>
      <c r="K20" s="1">
        <v>0.3</v>
      </c>
      <c r="L20" s="1">
        <v>7.7</v>
      </c>
      <c r="M20" s="1">
        <v>1.6</v>
      </c>
      <c r="N20" s="6">
        <f t="shared" si="2"/>
        <v>3.1999999999999997</v>
      </c>
      <c r="O20" s="6">
        <f t="shared" si="3"/>
        <v>1.9111111111111114</v>
      </c>
    </row>
    <row r="21" spans="1:15" x14ac:dyDescent="0.25">
      <c r="A21" s="11">
        <v>15</v>
      </c>
      <c r="B21" s="11">
        <v>30</v>
      </c>
      <c r="C21" s="1">
        <v>0.8</v>
      </c>
      <c r="D21" s="1">
        <v>1.2</v>
      </c>
      <c r="E21" s="1">
        <v>2.2000000000000002</v>
      </c>
      <c r="F21" s="6">
        <f t="shared" si="0"/>
        <v>1.4000000000000001</v>
      </c>
      <c r="G21" s="1">
        <v>0.5</v>
      </c>
      <c r="H21" s="1">
        <v>4.3</v>
      </c>
      <c r="I21" s="1">
        <v>2.5</v>
      </c>
      <c r="J21" s="6">
        <f t="shared" si="1"/>
        <v>2.4333333333333331</v>
      </c>
      <c r="K21" s="1">
        <v>0.2</v>
      </c>
      <c r="L21" s="1">
        <v>6.5</v>
      </c>
      <c r="M21" s="1">
        <v>3.4</v>
      </c>
      <c r="N21" s="6">
        <f t="shared" si="2"/>
        <v>3.3666666666666667</v>
      </c>
      <c r="O21" s="6">
        <f t="shared" si="3"/>
        <v>2.4</v>
      </c>
    </row>
    <row r="22" spans="1:15" x14ac:dyDescent="0.25">
      <c r="A22" s="11">
        <v>16</v>
      </c>
      <c r="B22" s="11">
        <v>32</v>
      </c>
      <c r="C22" s="1">
        <v>0.1</v>
      </c>
      <c r="D22" s="1">
        <v>1</v>
      </c>
      <c r="E22" s="1">
        <v>1.4</v>
      </c>
      <c r="F22" s="6">
        <f t="shared" si="0"/>
        <v>0.83333333333333337</v>
      </c>
      <c r="G22" s="1">
        <v>0.5</v>
      </c>
      <c r="H22" s="1">
        <v>4.2</v>
      </c>
      <c r="I22" s="1">
        <v>4.0999999999999996</v>
      </c>
      <c r="J22" s="6">
        <f t="shared" si="1"/>
        <v>2.9333333333333336</v>
      </c>
      <c r="K22" s="1">
        <v>-0.2</v>
      </c>
      <c r="L22" s="1">
        <v>4.8</v>
      </c>
      <c r="M22" s="1">
        <v>3.3</v>
      </c>
      <c r="N22" s="6">
        <f t="shared" si="2"/>
        <v>2.6333333333333333</v>
      </c>
      <c r="O22" s="6">
        <f t="shared" si="3"/>
        <v>2.1333333333333337</v>
      </c>
    </row>
    <row r="23" spans="1:15" x14ac:dyDescent="0.25">
      <c r="A23" s="11">
        <v>17</v>
      </c>
      <c r="B23" s="11">
        <v>34</v>
      </c>
      <c r="C23" s="1">
        <v>0.3</v>
      </c>
      <c r="D23" s="1">
        <v>1</v>
      </c>
      <c r="E23" s="1">
        <v>-0.5</v>
      </c>
      <c r="F23" s="6">
        <f t="shared" si="0"/>
        <v>0.26666666666666666</v>
      </c>
      <c r="G23" s="1">
        <v>-0.9</v>
      </c>
      <c r="H23" s="1">
        <v>3.7</v>
      </c>
      <c r="I23" s="1">
        <v>4.3</v>
      </c>
      <c r="J23" s="6">
        <f t="shared" si="1"/>
        <v>2.3666666666666667</v>
      </c>
      <c r="K23" s="1">
        <v>-0.5</v>
      </c>
      <c r="L23" s="1">
        <v>1</v>
      </c>
      <c r="M23" s="1">
        <v>3.2</v>
      </c>
      <c r="N23" s="6">
        <f t="shared" si="2"/>
        <v>1.2333333333333334</v>
      </c>
      <c r="O23" s="6">
        <f t="shared" si="3"/>
        <v>1.288888888888889</v>
      </c>
    </row>
    <row r="24" spans="1:15" x14ac:dyDescent="0.25">
      <c r="A24" s="11">
        <v>18</v>
      </c>
      <c r="B24" s="4">
        <v>36</v>
      </c>
      <c r="C24" s="1">
        <v>1.2</v>
      </c>
      <c r="D24" s="1">
        <v>1.4</v>
      </c>
      <c r="E24" s="1">
        <v>-0.5</v>
      </c>
      <c r="F24" s="6">
        <f t="shared" si="0"/>
        <v>0.69999999999999984</v>
      </c>
      <c r="G24" s="1">
        <v>0.2</v>
      </c>
      <c r="H24" s="1">
        <v>3</v>
      </c>
      <c r="I24" s="1">
        <v>5</v>
      </c>
      <c r="J24" s="6">
        <f t="shared" si="1"/>
        <v>2.7333333333333329</v>
      </c>
      <c r="K24" s="1">
        <v>-1.1000000000000001</v>
      </c>
      <c r="L24" s="1">
        <v>0.3</v>
      </c>
      <c r="M24" s="1">
        <v>-0.9</v>
      </c>
      <c r="N24" s="6">
        <f t="shared" si="2"/>
        <v>-0.56666666666666676</v>
      </c>
      <c r="O24" s="6">
        <f t="shared" si="3"/>
        <v>0.95555555555555571</v>
      </c>
    </row>
    <row r="25" spans="1:15" x14ac:dyDescent="0.25">
      <c r="A25" s="11">
        <v>19</v>
      </c>
      <c r="B25" s="11">
        <v>38</v>
      </c>
      <c r="C25" s="1">
        <v>0.1</v>
      </c>
      <c r="D25" s="1">
        <v>1.8</v>
      </c>
      <c r="E25" s="1">
        <v>0</v>
      </c>
      <c r="F25" s="6">
        <f t="shared" si="0"/>
        <v>0.63333333333333341</v>
      </c>
      <c r="G25" s="1">
        <v>0.3</v>
      </c>
      <c r="H25" s="1">
        <v>2.4</v>
      </c>
      <c r="I25" s="1">
        <v>5.5</v>
      </c>
      <c r="J25" s="6">
        <f t="shared" si="1"/>
        <v>2.7333333333333329</v>
      </c>
      <c r="K25" s="1">
        <v>-0.7</v>
      </c>
      <c r="L25" s="1">
        <v>0.2</v>
      </c>
      <c r="M25" s="1">
        <v>0.5</v>
      </c>
      <c r="N25" s="6">
        <f t="shared" si="2"/>
        <v>0</v>
      </c>
      <c r="O25" s="6">
        <f t="shared" si="3"/>
        <v>1.1222222222222222</v>
      </c>
    </row>
    <row r="26" spans="1:15" x14ac:dyDescent="0.25">
      <c r="A26" s="11">
        <v>20</v>
      </c>
      <c r="B26" s="11">
        <v>40</v>
      </c>
      <c r="C26" s="1">
        <v>2</v>
      </c>
      <c r="D26" s="1">
        <v>2.5</v>
      </c>
      <c r="E26" s="1">
        <v>0</v>
      </c>
      <c r="F26" s="6">
        <f t="shared" si="0"/>
        <v>1.5</v>
      </c>
      <c r="G26" s="1">
        <v>1.1000000000000001</v>
      </c>
      <c r="H26" s="1">
        <v>1</v>
      </c>
      <c r="I26" s="1">
        <v>4.5</v>
      </c>
      <c r="J26" s="6">
        <f t="shared" si="1"/>
        <v>2.1999999999999997</v>
      </c>
      <c r="K26" s="1">
        <v>-0.5</v>
      </c>
      <c r="L26" s="1">
        <v>3.1</v>
      </c>
      <c r="M26" s="1">
        <v>0.2</v>
      </c>
      <c r="N26" s="6">
        <f t="shared" si="2"/>
        <v>0.93333333333333346</v>
      </c>
      <c r="O26" s="6">
        <f t="shared" si="3"/>
        <v>1.5444444444444443</v>
      </c>
    </row>
    <row r="27" spans="1:15" x14ac:dyDescent="0.25">
      <c r="A27" s="11">
        <v>21</v>
      </c>
      <c r="B27" s="11">
        <v>42</v>
      </c>
      <c r="C27" s="1">
        <v>1.1000000000000001</v>
      </c>
      <c r="D27" s="1">
        <v>3.4</v>
      </c>
      <c r="E27" s="1">
        <v>-0.8</v>
      </c>
      <c r="F27" s="6">
        <f t="shared" si="0"/>
        <v>1.2333333333333334</v>
      </c>
      <c r="G27" s="1">
        <v>0.4</v>
      </c>
      <c r="H27" s="1">
        <v>0.4</v>
      </c>
      <c r="I27" s="1">
        <v>5</v>
      </c>
      <c r="J27" s="6">
        <f t="shared" si="1"/>
        <v>1.9333333333333333</v>
      </c>
      <c r="K27" s="1">
        <v>2</v>
      </c>
      <c r="L27" s="1">
        <v>2.7</v>
      </c>
      <c r="M27" s="1">
        <v>0.3</v>
      </c>
      <c r="N27" s="6">
        <f t="shared" si="2"/>
        <v>1.6666666666666667</v>
      </c>
      <c r="O27" s="6">
        <f t="shared" si="3"/>
        <v>1.6111111111111112</v>
      </c>
    </row>
    <row r="28" spans="1:15" x14ac:dyDescent="0.25">
      <c r="A28" s="11">
        <v>22</v>
      </c>
      <c r="B28" s="11">
        <v>44</v>
      </c>
      <c r="C28" s="1">
        <v>1.5</v>
      </c>
      <c r="D28" s="1">
        <v>4</v>
      </c>
      <c r="E28" s="1">
        <v>-0.8</v>
      </c>
      <c r="F28" s="6">
        <f t="shared" si="0"/>
        <v>1.5666666666666667</v>
      </c>
      <c r="G28" s="1">
        <v>3</v>
      </c>
      <c r="H28" s="1">
        <v>3</v>
      </c>
      <c r="I28" s="1">
        <v>3.8</v>
      </c>
      <c r="J28" s="6">
        <f t="shared" si="1"/>
        <v>3.2666666666666671</v>
      </c>
      <c r="K28" s="1">
        <v>4.8</v>
      </c>
      <c r="L28" s="1">
        <v>2.2999999999999998</v>
      </c>
      <c r="M28" s="1">
        <v>3.2</v>
      </c>
      <c r="N28" s="6">
        <f t="shared" si="2"/>
        <v>3.4333333333333336</v>
      </c>
      <c r="O28" s="6">
        <f t="shared" si="3"/>
        <v>2.7555555555555555</v>
      </c>
    </row>
    <row r="29" spans="1:15" x14ac:dyDescent="0.25">
      <c r="A29" s="11">
        <v>23</v>
      </c>
      <c r="B29" s="11">
        <v>46</v>
      </c>
      <c r="C29" s="1">
        <v>2</v>
      </c>
      <c r="D29" s="1">
        <v>4.4000000000000004</v>
      </c>
      <c r="E29" s="1">
        <v>-0.3</v>
      </c>
      <c r="F29" s="6">
        <f t="shared" si="0"/>
        <v>2.0333333333333337</v>
      </c>
      <c r="G29" s="1">
        <v>3.8</v>
      </c>
      <c r="H29" s="1">
        <v>3.6</v>
      </c>
      <c r="I29" s="1">
        <v>3.7</v>
      </c>
      <c r="J29" s="6">
        <f t="shared" si="1"/>
        <v>3.7000000000000006</v>
      </c>
      <c r="K29" s="1">
        <v>4.3</v>
      </c>
      <c r="L29" s="1">
        <v>1.8</v>
      </c>
      <c r="M29" s="1">
        <v>3.1</v>
      </c>
      <c r="N29" s="6">
        <f t="shared" si="2"/>
        <v>3.0666666666666664</v>
      </c>
      <c r="O29" s="6">
        <f t="shared" si="3"/>
        <v>2.9333333333333336</v>
      </c>
    </row>
    <row r="30" spans="1:15" x14ac:dyDescent="0.25">
      <c r="A30" s="11">
        <v>24</v>
      </c>
      <c r="B30" s="4">
        <v>48</v>
      </c>
      <c r="C30" s="1">
        <v>2</v>
      </c>
      <c r="D30" s="1">
        <v>5</v>
      </c>
      <c r="E30" s="1">
        <v>0</v>
      </c>
      <c r="F30" s="6">
        <f t="shared" si="0"/>
        <v>2.3333333333333335</v>
      </c>
      <c r="G30" s="1">
        <v>4.5999999999999996</v>
      </c>
      <c r="H30" s="1">
        <v>3.8</v>
      </c>
      <c r="I30" s="1">
        <v>3.5</v>
      </c>
      <c r="J30" s="6">
        <f t="shared" si="1"/>
        <v>3.9666666666666663</v>
      </c>
      <c r="K30" s="1">
        <v>3.8</v>
      </c>
      <c r="L30" s="1">
        <v>1.3</v>
      </c>
      <c r="M30" s="1">
        <v>3.6</v>
      </c>
      <c r="N30" s="6">
        <f t="shared" si="2"/>
        <v>2.9</v>
      </c>
      <c r="O30" s="6">
        <f t="shared" si="3"/>
        <v>3.0666666666666669</v>
      </c>
    </row>
    <row r="31" spans="1:15" x14ac:dyDescent="0.25">
      <c r="A31" s="11">
        <v>25</v>
      </c>
      <c r="B31" s="11">
        <v>50</v>
      </c>
      <c r="C31" s="1">
        <v>1.8</v>
      </c>
      <c r="D31" s="1">
        <v>0</v>
      </c>
      <c r="E31" s="1">
        <v>0.7</v>
      </c>
      <c r="F31" s="6">
        <f t="shared" si="0"/>
        <v>0.83333333333333337</v>
      </c>
      <c r="G31" s="1">
        <v>5.3</v>
      </c>
      <c r="H31" s="1">
        <v>3.8</v>
      </c>
      <c r="I31" s="1">
        <v>3.5</v>
      </c>
      <c r="J31" s="6">
        <f t="shared" si="1"/>
        <v>4.2</v>
      </c>
      <c r="K31" s="1">
        <v>3.1</v>
      </c>
      <c r="L31" s="1">
        <v>1.7</v>
      </c>
      <c r="M31" s="1">
        <v>3.4</v>
      </c>
      <c r="N31" s="6">
        <f t="shared" si="2"/>
        <v>2.7333333333333329</v>
      </c>
      <c r="O31" s="6">
        <f t="shared" si="3"/>
        <v>2.5888888888888886</v>
      </c>
    </row>
    <row r="32" spans="1:15" x14ac:dyDescent="0.25">
      <c r="A32" s="11">
        <v>26</v>
      </c>
      <c r="B32" s="11">
        <v>52</v>
      </c>
      <c r="C32" s="1">
        <v>0.9</v>
      </c>
      <c r="D32" s="1">
        <v>4.3</v>
      </c>
      <c r="E32" s="1">
        <v>0.5</v>
      </c>
      <c r="F32" s="6">
        <f t="shared" si="0"/>
        <v>1.9000000000000001</v>
      </c>
      <c r="G32" s="1">
        <v>6</v>
      </c>
      <c r="H32" s="1">
        <v>3.6</v>
      </c>
      <c r="I32" s="1">
        <v>2.9</v>
      </c>
      <c r="J32" s="6">
        <f t="shared" si="1"/>
        <v>4.166666666666667</v>
      </c>
      <c r="K32" s="1">
        <v>2.2000000000000002</v>
      </c>
      <c r="L32" s="1">
        <v>0.9</v>
      </c>
      <c r="M32" s="1">
        <v>3.1</v>
      </c>
      <c r="N32" s="6">
        <f t="shared" si="2"/>
        <v>2.0666666666666669</v>
      </c>
      <c r="O32" s="6">
        <f t="shared" si="3"/>
        <v>2.7111111111111108</v>
      </c>
    </row>
    <row r="33" spans="1:15" x14ac:dyDescent="0.25">
      <c r="A33" s="11">
        <v>27</v>
      </c>
      <c r="B33" s="11">
        <v>54</v>
      </c>
      <c r="C33" s="1">
        <v>2.9</v>
      </c>
      <c r="D33" s="1">
        <v>4.8</v>
      </c>
      <c r="E33" s="1">
        <v>4.4000000000000004</v>
      </c>
      <c r="F33" s="6">
        <f t="shared" si="0"/>
        <v>4.0333333333333332</v>
      </c>
      <c r="G33" s="1">
        <v>6.8</v>
      </c>
      <c r="H33" s="1">
        <v>3.5</v>
      </c>
      <c r="I33" s="1">
        <v>4.5</v>
      </c>
      <c r="J33" s="6">
        <f t="shared" si="1"/>
        <v>4.9333333333333336</v>
      </c>
      <c r="K33" s="1">
        <v>2.4</v>
      </c>
      <c r="L33" s="1">
        <v>2</v>
      </c>
      <c r="M33" s="1">
        <v>8.1</v>
      </c>
      <c r="N33" s="6">
        <f t="shared" si="2"/>
        <v>4.166666666666667</v>
      </c>
      <c r="O33" s="6">
        <f t="shared" si="3"/>
        <v>4.3777777777777773</v>
      </c>
    </row>
    <row r="34" spans="1:15" x14ac:dyDescent="0.25">
      <c r="A34" s="11">
        <v>28</v>
      </c>
      <c r="B34" s="11">
        <v>56</v>
      </c>
      <c r="C34" s="1">
        <v>5.2</v>
      </c>
      <c r="D34" s="1">
        <v>6.6</v>
      </c>
      <c r="E34" s="1">
        <v>4.7</v>
      </c>
      <c r="F34" s="6">
        <f t="shared" si="0"/>
        <v>5.5</v>
      </c>
      <c r="G34" s="1">
        <v>7.6</v>
      </c>
      <c r="H34" s="1">
        <v>3.5</v>
      </c>
      <c r="I34" s="1">
        <v>4.2</v>
      </c>
      <c r="J34" s="6">
        <f t="shared" si="1"/>
        <v>5.1000000000000005</v>
      </c>
      <c r="K34" s="1">
        <v>3.3</v>
      </c>
      <c r="L34" s="1">
        <v>1.9</v>
      </c>
      <c r="M34" s="1">
        <v>7.4</v>
      </c>
      <c r="N34" s="6">
        <f t="shared" si="2"/>
        <v>4.2</v>
      </c>
      <c r="O34" s="6">
        <f t="shared" si="3"/>
        <v>4.9333333333333336</v>
      </c>
    </row>
    <row r="35" spans="1:15" x14ac:dyDescent="0.25">
      <c r="A35" s="11">
        <v>29</v>
      </c>
      <c r="B35" s="11">
        <v>58</v>
      </c>
      <c r="C35" s="1">
        <v>5.6</v>
      </c>
      <c r="D35" s="1">
        <v>6.7</v>
      </c>
      <c r="E35" s="1">
        <v>3.5</v>
      </c>
      <c r="F35" s="6">
        <f t="shared" si="0"/>
        <v>5.2666666666666666</v>
      </c>
      <c r="G35" s="1">
        <v>3.1</v>
      </c>
      <c r="H35" s="1">
        <v>3.8</v>
      </c>
      <c r="I35" s="1">
        <v>3.4</v>
      </c>
      <c r="J35" s="6">
        <f t="shared" si="1"/>
        <v>3.4333333333333336</v>
      </c>
      <c r="K35" s="1">
        <v>4.0999999999999996</v>
      </c>
      <c r="L35" s="1">
        <v>4</v>
      </c>
      <c r="M35" s="1">
        <v>6.8</v>
      </c>
      <c r="N35" s="6">
        <f t="shared" si="2"/>
        <v>4.9666666666666659</v>
      </c>
      <c r="O35" s="6">
        <f t="shared" si="3"/>
        <v>4.5555555555555554</v>
      </c>
    </row>
    <row r="36" spans="1:15" x14ac:dyDescent="0.25">
      <c r="A36" s="11">
        <v>30</v>
      </c>
      <c r="B36" s="4">
        <v>60</v>
      </c>
      <c r="C36" s="1">
        <v>3.8</v>
      </c>
      <c r="D36" s="1">
        <v>6.1</v>
      </c>
      <c r="E36" s="1">
        <v>5.4</v>
      </c>
      <c r="F36" s="6">
        <f t="shared" si="0"/>
        <v>5.0999999999999996</v>
      </c>
      <c r="G36" s="1">
        <v>1.5</v>
      </c>
      <c r="H36" s="1">
        <v>4.8</v>
      </c>
      <c r="I36" s="1">
        <v>3.4</v>
      </c>
      <c r="J36" s="6">
        <f t="shared" si="1"/>
        <v>3.2333333333333329</v>
      </c>
      <c r="K36" s="1">
        <v>3.5</v>
      </c>
      <c r="L36" s="1">
        <v>4.8</v>
      </c>
      <c r="M36" s="1">
        <v>6</v>
      </c>
      <c r="N36" s="6">
        <f t="shared" si="2"/>
        <v>4.7666666666666666</v>
      </c>
      <c r="O36" s="6">
        <f t="shared" si="3"/>
        <v>4.3666666666666663</v>
      </c>
    </row>
    <row r="37" spans="1:15" x14ac:dyDescent="0.25">
      <c r="A37" s="11">
        <v>31</v>
      </c>
      <c r="B37" s="11">
        <v>62</v>
      </c>
      <c r="C37" s="1">
        <v>3.8</v>
      </c>
      <c r="D37" s="1">
        <v>5.2</v>
      </c>
      <c r="E37" s="1">
        <v>4.9000000000000004</v>
      </c>
      <c r="F37" s="6">
        <f t="shared" si="0"/>
        <v>4.6333333333333337</v>
      </c>
      <c r="G37" s="1">
        <v>3.5</v>
      </c>
      <c r="H37" s="1">
        <v>3.3</v>
      </c>
      <c r="I37" s="1">
        <v>2.8</v>
      </c>
      <c r="J37" s="6">
        <f t="shared" si="1"/>
        <v>3.1999999999999997</v>
      </c>
      <c r="K37" s="1">
        <v>4.5</v>
      </c>
      <c r="L37" s="1">
        <v>5.0999999999999996</v>
      </c>
      <c r="M37" s="1">
        <v>5.5</v>
      </c>
      <c r="N37" s="6">
        <f t="shared" si="2"/>
        <v>5.0333333333333332</v>
      </c>
      <c r="O37" s="6">
        <f t="shared" si="3"/>
        <v>4.2888888888888888</v>
      </c>
    </row>
    <row r="38" spans="1:15" x14ac:dyDescent="0.25">
      <c r="A38" s="11">
        <v>32</v>
      </c>
      <c r="B38" s="11">
        <v>64</v>
      </c>
      <c r="C38" s="1">
        <v>3.7</v>
      </c>
      <c r="D38" s="1">
        <v>3.2</v>
      </c>
      <c r="E38" s="1">
        <v>4.5</v>
      </c>
      <c r="F38" s="6">
        <f t="shared" si="0"/>
        <v>3.8000000000000003</v>
      </c>
      <c r="G38" s="1">
        <v>1.6</v>
      </c>
      <c r="H38" s="1">
        <v>2.2000000000000002</v>
      </c>
      <c r="I38" s="1">
        <v>2.1</v>
      </c>
      <c r="J38" s="6">
        <f t="shared" si="1"/>
        <v>1.9666666666666668</v>
      </c>
      <c r="K38" s="1">
        <v>2</v>
      </c>
      <c r="L38" s="1">
        <v>5.7</v>
      </c>
      <c r="M38" s="1">
        <v>3.3</v>
      </c>
      <c r="N38" s="6">
        <f t="shared" si="2"/>
        <v>3.6666666666666665</v>
      </c>
      <c r="O38" s="6">
        <f t="shared" si="3"/>
        <v>3.1444444444444444</v>
      </c>
    </row>
    <row r="39" spans="1:15" x14ac:dyDescent="0.25">
      <c r="A39" s="11">
        <v>33</v>
      </c>
      <c r="B39" s="11">
        <v>66</v>
      </c>
      <c r="C39" s="1">
        <v>4</v>
      </c>
      <c r="D39" s="1">
        <v>0.9</v>
      </c>
      <c r="E39" s="1">
        <v>2.7</v>
      </c>
      <c r="F39" s="6">
        <f t="shared" si="0"/>
        <v>2.5333333333333337</v>
      </c>
      <c r="G39" s="1">
        <v>0.2</v>
      </c>
      <c r="H39" s="1">
        <v>2.2999999999999998</v>
      </c>
      <c r="I39" s="1">
        <v>0</v>
      </c>
      <c r="J39" s="6">
        <f t="shared" si="1"/>
        <v>0.83333333333333337</v>
      </c>
      <c r="K39" s="1">
        <v>1.7</v>
      </c>
      <c r="L39" s="1">
        <v>1.7</v>
      </c>
      <c r="M39" s="1">
        <v>2.2999999999999998</v>
      </c>
      <c r="N39" s="6">
        <f t="shared" si="2"/>
        <v>1.8999999999999997</v>
      </c>
      <c r="O39" s="6">
        <f t="shared" si="3"/>
        <v>1.7555555555555555</v>
      </c>
    </row>
    <row r="40" spans="1:15" x14ac:dyDescent="0.25">
      <c r="A40" s="11">
        <v>34</v>
      </c>
      <c r="B40" s="11">
        <v>68</v>
      </c>
      <c r="C40" s="1">
        <v>3.9</v>
      </c>
      <c r="D40" s="1">
        <v>1.7</v>
      </c>
      <c r="E40" s="1">
        <v>2.2999999999999998</v>
      </c>
      <c r="F40" s="6">
        <f t="shared" si="0"/>
        <v>2.6333333333333333</v>
      </c>
      <c r="G40" s="1">
        <v>0</v>
      </c>
      <c r="H40" s="1">
        <v>2</v>
      </c>
      <c r="I40" s="1">
        <v>0</v>
      </c>
      <c r="J40" s="6">
        <f t="shared" si="1"/>
        <v>0.66666666666666663</v>
      </c>
      <c r="K40" s="1">
        <v>0</v>
      </c>
      <c r="L40" s="1">
        <v>2</v>
      </c>
      <c r="M40" s="1">
        <v>1.6</v>
      </c>
      <c r="N40" s="6">
        <f t="shared" si="2"/>
        <v>1.2</v>
      </c>
      <c r="O40" s="6">
        <f t="shared" si="3"/>
        <v>1.4999999999999998</v>
      </c>
    </row>
    <row r="41" spans="1:15" x14ac:dyDescent="0.25">
      <c r="A41" s="11">
        <v>35</v>
      </c>
      <c r="B41" s="11">
        <v>70</v>
      </c>
      <c r="C41" s="1">
        <v>2.4</v>
      </c>
      <c r="D41" s="1">
        <v>1.5</v>
      </c>
      <c r="E41" s="1">
        <v>1.5</v>
      </c>
      <c r="F41" s="6">
        <f t="shared" si="0"/>
        <v>1.8</v>
      </c>
      <c r="G41" s="1">
        <v>0.9</v>
      </c>
      <c r="H41" s="1">
        <v>1.1000000000000001</v>
      </c>
      <c r="I41" s="1">
        <v>0</v>
      </c>
      <c r="J41" s="6">
        <f t="shared" si="1"/>
        <v>0.66666666666666663</v>
      </c>
      <c r="K41" s="1">
        <v>0</v>
      </c>
      <c r="L41" s="1">
        <v>0</v>
      </c>
      <c r="M41" s="1">
        <v>2.4</v>
      </c>
      <c r="N41" s="6">
        <f t="shared" si="2"/>
        <v>0.79999999999999993</v>
      </c>
      <c r="O41" s="6">
        <f t="shared" si="3"/>
        <v>1.088888888888889</v>
      </c>
    </row>
    <row r="42" spans="1:15" x14ac:dyDescent="0.25">
      <c r="A42" s="11">
        <v>36</v>
      </c>
      <c r="B42" s="4">
        <v>72</v>
      </c>
      <c r="C42" s="1">
        <v>0</v>
      </c>
      <c r="D42" s="1">
        <v>0</v>
      </c>
      <c r="E42" s="1">
        <v>0</v>
      </c>
      <c r="F42" s="6">
        <f t="shared" si="0"/>
        <v>0</v>
      </c>
      <c r="G42" s="1">
        <v>0</v>
      </c>
      <c r="H42" s="1">
        <v>0</v>
      </c>
      <c r="I42" s="1">
        <v>0</v>
      </c>
      <c r="J42" s="6">
        <f t="shared" si="1"/>
        <v>0</v>
      </c>
      <c r="K42" s="1">
        <v>0</v>
      </c>
      <c r="L42" s="1">
        <v>0</v>
      </c>
      <c r="M42" s="1">
        <v>0</v>
      </c>
      <c r="N42" s="6">
        <f t="shared" si="2"/>
        <v>0</v>
      </c>
      <c r="O42" s="6">
        <f t="shared" si="3"/>
        <v>0</v>
      </c>
    </row>
    <row r="43" spans="1:15" x14ac:dyDescent="0.25">
      <c r="A43" s="11">
        <v>37</v>
      </c>
      <c r="B43" s="11">
        <v>74</v>
      </c>
      <c r="C43" s="1">
        <v>0</v>
      </c>
      <c r="D43" s="1">
        <v>0</v>
      </c>
      <c r="E43" s="1">
        <v>0</v>
      </c>
      <c r="F43" s="6"/>
      <c r="G43" s="1">
        <v>0.4</v>
      </c>
      <c r="H43" s="1">
        <v>0</v>
      </c>
      <c r="I43" s="1">
        <v>0</v>
      </c>
      <c r="J43" s="6">
        <f t="shared" si="1"/>
        <v>0.13333333333333333</v>
      </c>
      <c r="K43" s="1">
        <v>0</v>
      </c>
      <c r="L43" s="1">
        <v>0</v>
      </c>
      <c r="M43" s="1">
        <v>0</v>
      </c>
      <c r="N43" s="6"/>
      <c r="O43" s="6">
        <f t="shared" si="3"/>
        <v>4.4444444444444446E-2</v>
      </c>
    </row>
    <row r="44" spans="1:15" x14ac:dyDescent="0.25">
      <c r="A44" s="11">
        <v>38</v>
      </c>
      <c r="B44" s="11">
        <v>76</v>
      </c>
      <c r="C44" s="1">
        <v>0</v>
      </c>
      <c r="D44" s="1">
        <v>0</v>
      </c>
      <c r="E44" s="1">
        <v>0</v>
      </c>
      <c r="F44" s="6"/>
      <c r="G44" s="1">
        <v>0</v>
      </c>
      <c r="H44" s="1">
        <v>0</v>
      </c>
      <c r="I44" s="1">
        <v>0</v>
      </c>
      <c r="J44" s="6">
        <f t="shared" si="1"/>
        <v>0</v>
      </c>
      <c r="K44" s="1">
        <v>0</v>
      </c>
      <c r="L44" s="1">
        <v>0</v>
      </c>
      <c r="M44" s="1">
        <v>0</v>
      </c>
      <c r="N44" s="6"/>
      <c r="O44" s="6">
        <f t="shared" si="3"/>
        <v>0</v>
      </c>
    </row>
    <row r="45" spans="1:15" x14ac:dyDescent="0.25">
      <c r="A45" s="11">
        <v>39</v>
      </c>
      <c r="B45" s="11">
        <v>78</v>
      </c>
      <c r="C45" s="1">
        <v>0</v>
      </c>
      <c r="D45" s="1">
        <v>0</v>
      </c>
      <c r="E45" s="1">
        <v>0</v>
      </c>
      <c r="F45" s="6"/>
      <c r="G45" s="1">
        <v>0</v>
      </c>
      <c r="H45" s="1">
        <v>0</v>
      </c>
      <c r="I45" s="1">
        <v>0</v>
      </c>
      <c r="J45" s="6"/>
      <c r="K45" s="1">
        <v>0</v>
      </c>
      <c r="L45" s="1">
        <v>0</v>
      </c>
      <c r="M45" s="1">
        <v>0</v>
      </c>
      <c r="N45" s="6"/>
      <c r="O45" s="14"/>
    </row>
    <row r="46" spans="1:15" x14ac:dyDescent="0.25">
      <c r="A46" s="11">
        <v>40</v>
      </c>
      <c r="B46" s="11">
        <v>80</v>
      </c>
      <c r="C46" s="1">
        <v>0</v>
      </c>
      <c r="D46" s="1">
        <v>0</v>
      </c>
      <c r="E46" s="1">
        <v>0</v>
      </c>
      <c r="F46" s="6"/>
      <c r="G46" s="1">
        <v>0</v>
      </c>
      <c r="H46" s="1">
        <v>0</v>
      </c>
      <c r="I46" s="1">
        <v>0</v>
      </c>
      <c r="J46" s="6"/>
      <c r="K46" s="1">
        <v>0</v>
      </c>
      <c r="L46" s="1">
        <v>0</v>
      </c>
      <c r="M46" s="1">
        <v>0</v>
      </c>
      <c r="N46" s="6"/>
      <c r="O46" s="14"/>
    </row>
    <row r="47" spans="1:15" x14ac:dyDescent="0.25">
      <c r="A47" s="11">
        <v>41</v>
      </c>
      <c r="B47" s="11">
        <v>82</v>
      </c>
      <c r="C47" s="1">
        <v>0</v>
      </c>
      <c r="D47" s="1">
        <v>0</v>
      </c>
      <c r="E47" s="1">
        <v>0</v>
      </c>
      <c r="F47" s="6"/>
      <c r="G47" s="1">
        <v>0</v>
      </c>
      <c r="H47" s="1">
        <v>0</v>
      </c>
      <c r="I47" s="1">
        <v>0</v>
      </c>
      <c r="J47" s="6"/>
      <c r="K47" s="1">
        <v>0</v>
      </c>
      <c r="L47" s="1">
        <v>0</v>
      </c>
      <c r="M47" s="1">
        <v>0</v>
      </c>
      <c r="N47" s="6"/>
      <c r="O47" s="14"/>
    </row>
    <row r="48" spans="1:15" x14ac:dyDescent="0.25">
      <c r="A48" s="11">
        <v>42</v>
      </c>
      <c r="B48" s="4">
        <v>84</v>
      </c>
      <c r="C48" s="1">
        <v>0</v>
      </c>
      <c r="D48" s="1">
        <v>0</v>
      </c>
      <c r="E48" s="1">
        <v>0</v>
      </c>
      <c r="F48" s="6"/>
      <c r="G48" s="1">
        <v>0</v>
      </c>
      <c r="H48" s="1">
        <v>0</v>
      </c>
      <c r="I48" s="1"/>
      <c r="J48" s="6"/>
      <c r="K48" s="1">
        <v>0</v>
      </c>
      <c r="L48" s="1"/>
      <c r="M48" s="1">
        <v>0</v>
      </c>
      <c r="N48" s="6"/>
      <c r="O48" s="14"/>
    </row>
    <row r="49" spans="1:15" x14ac:dyDescent="0.25">
      <c r="A49" s="11">
        <v>43</v>
      </c>
      <c r="B49" s="11">
        <v>86</v>
      </c>
      <c r="C49" s="1"/>
      <c r="D49" s="1">
        <v>0</v>
      </c>
      <c r="E49" s="1"/>
      <c r="F49" s="6"/>
      <c r="G49" s="1"/>
      <c r="H49" s="1"/>
      <c r="I49" s="1"/>
      <c r="J49" s="6"/>
      <c r="K49" s="1"/>
      <c r="L49" s="1"/>
      <c r="M49" s="1"/>
      <c r="N49" s="6"/>
      <c r="O49" s="14"/>
    </row>
    <row r="50" spans="1:15" x14ac:dyDescent="0.25">
      <c r="A50" s="11">
        <v>44</v>
      </c>
      <c r="B50" s="11">
        <v>88</v>
      </c>
      <c r="C50" s="1"/>
      <c r="D50" s="1">
        <v>0</v>
      </c>
      <c r="E50" s="1"/>
      <c r="F50" s="6"/>
      <c r="G50" s="1"/>
      <c r="H50" s="1"/>
      <c r="I50" s="1"/>
      <c r="J50" s="6"/>
      <c r="K50" s="1"/>
      <c r="L50" s="1"/>
      <c r="M50" s="1"/>
      <c r="N50" s="6"/>
      <c r="O50" s="14"/>
    </row>
    <row r="51" spans="1:15" x14ac:dyDescent="0.25">
      <c r="A51" s="11">
        <v>45</v>
      </c>
      <c r="B51" s="11">
        <v>90</v>
      </c>
      <c r="C51" s="1"/>
      <c r="D51" s="1">
        <v>0</v>
      </c>
      <c r="E51" s="1"/>
      <c r="F51" s="6"/>
      <c r="G51" s="1"/>
      <c r="H51" s="1"/>
      <c r="I51" s="1"/>
      <c r="J51" s="6"/>
      <c r="K51" s="1"/>
      <c r="L51" s="1"/>
      <c r="M51" s="1"/>
      <c r="N51" s="6"/>
      <c r="O51" s="14"/>
    </row>
    <row r="52" spans="1:15" x14ac:dyDescent="0.25">
      <c r="A52" s="11">
        <v>46</v>
      </c>
      <c r="B52" s="11">
        <v>92</v>
      </c>
      <c r="C52" s="1"/>
      <c r="D52" s="1">
        <v>0</v>
      </c>
      <c r="E52" s="1"/>
      <c r="F52" s="6"/>
      <c r="G52" s="1"/>
      <c r="H52" s="1"/>
      <c r="I52" s="1"/>
      <c r="J52" s="6"/>
      <c r="K52" s="1"/>
      <c r="L52" s="1"/>
      <c r="M52" s="1"/>
      <c r="N52" s="6"/>
      <c r="O52" s="14"/>
    </row>
    <row r="53" spans="1:15" x14ac:dyDescent="0.25">
      <c r="A53" s="11">
        <v>47</v>
      </c>
      <c r="B53" s="11">
        <v>94</v>
      </c>
      <c r="C53" s="1"/>
      <c r="D53" s="1"/>
      <c r="E53" s="1"/>
      <c r="F53" s="6"/>
      <c r="G53" s="1"/>
      <c r="H53" s="1"/>
      <c r="I53" s="1"/>
      <c r="J53" s="6"/>
      <c r="K53" s="1"/>
      <c r="L53" s="1"/>
      <c r="M53" s="1"/>
      <c r="N53" s="6"/>
      <c r="O53" s="14"/>
    </row>
    <row r="54" spans="1:15" x14ac:dyDescent="0.25">
      <c r="A54" s="11">
        <v>48</v>
      </c>
      <c r="B54" s="4">
        <v>96</v>
      </c>
      <c r="C54" s="1"/>
      <c r="D54" s="1"/>
      <c r="E54" s="1"/>
      <c r="F54" s="6"/>
      <c r="G54" s="1"/>
      <c r="H54" s="1"/>
      <c r="I54" s="1"/>
      <c r="J54" s="6"/>
      <c r="K54" s="1"/>
      <c r="L54" s="1"/>
      <c r="M54" s="1"/>
      <c r="N54" s="6"/>
      <c r="O54" s="14"/>
    </row>
    <row r="55" spans="1:15" x14ac:dyDescent="0.25">
      <c r="A55" s="11">
        <v>49</v>
      </c>
      <c r="B55" s="11">
        <v>98</v>
      </c>
      <c r="C55" s="1"/>
      <c r="D55" s="1"/>
      <c r="E55" s="1"/>
      <c r="F55" s="6"/>
      <c r="G55" s="1"/>
      <c r="H55" s="1"/>
      <c r="I55" s="1"/>
      <c r="J55" s="6"/>
      <c r="K55" s="1"/>
      <c r="L55" s="1"/>
      <c r="M55" s="1"/>
      <c r="N55" s="6"/>
      <c r="O55" s="14"/>
    </row>
    <row r="56" spans="1:15" x14ac:dyDescent="0.25">
      <c r="A56" s="11">
        <v>50</v>
      </c>
      <c r="B56" s="11">
        <v>100</v>
      </c>
      <c r="C56" s="1"/>
      <c r="D56" s="1"/>
      <c r="E56" s="1"/>
      <c r="F56" s="6"/>
      <c r="G56" s="1"/>
      <c r="H56" s="1"/>
      <c r="I56" s="1"/>
      <c r="J56" s="6"/>
      <c r="K56" s="1"/>
      <c r="L56" s="1"/>
      <c r="M56" s="1"/>
      <c r="N56" s="6"/>
      <c r="O56" s="14"/>
    </row>
    <row r="57" spans="1:15" x14ac:dyDescent="0.25">
      <c r="A57" s="16">
        <v>51</v>
      </c>
      <c r="B57" s="16">
        <v>102</v>
      </c>
      <c r="C57" s="28"/>
      <c r="D57" s="28"/>
      <c r="E57" s="28"/>
      <c r="F57" s="29"/>
      <c r="G57" s="28"/>
      <c r="H57" s="28"/>
      <c r="I57" s="28"/>
      <c r="J57" s="29"/>
      <c r="K57" s="28"/>
      <c r="L57" s="28"/>
      <c r="M57" s="28"/>
      <c r="N57" s="29"/>
      <c r="O57" s="34"/>
    </row>
    <row r="58" spans="1:15" x14ac:dyDescent="0.25">
      <c r="B58" s="11"/>
    </row>
  </sheetData>
  <mergeCells count="7">
    <mergeCell ref="O4:O5"/>
    <mergeCell ref="A3:A5"/>
    <mergeCell ref="B3:B5"/>
    <mergeCell ref="C3:O3"/>
    <mergeCell ref="C4:F4"/>
    <mergeCell ref="G4:J4"/>
    <mergeCell ref="K4:N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workbookViewId="0">
      <selection activeCell="B1" sqref="B1"/>
    </sheetView>
  </sheetViews>
  <sheetFormatPr defaultRowHeight="15" x14ac:dyDescent="0.25"/>
  <cols>
    <col min="1" max="1" width="5.28515625" style="13" bestFit="1" customWidth="1"/>
    <col min="2" max="2" width="11.140625" style="13" customWidth="1"/>
    <col min="3" max="3" width="10.5703125" customWidth="1"/>
    <col min="6" max="6" width="9.140625" style="12"/>
    <col min="10" max="10" width="9.140625" style="12"/>
    <col min="14" max="14" width="9.140625" style="12"/>
    <col min="15" max="15" width="9.140625" style="48"/>
  </cols>
  <sheetData>
    <row r="1" spans="1:25" s="1" customFormat="1" x14ac:dyDescent="0.25">
      <c r="A1" s="23" t="s">
        <v>9</v>
      </c>
      <c r="B1" s="22" t="s">
        <v>23</v>
      </c>
      <c r="C1" s="23"/>
      <c r="D1" s="23" t="s">
        <v>15</v>
      </c>
      <c r="F1" s="3"/>
      <c r="J1" s="3"/>
      <c r="N1" s="3"/>
      <c r="O1" s="24"/>
    </row>
    <row r="2" spans="1:25" s="1" customFormat="1" x14ac:dyDescent="0.25">
      <c r="A2" s="23"/>
      <c r="B2" s="22"/>
      <c r="C2" s="23"/>
      <c r="D2" s="23"/>
      <c r="F2" s="3"/>
      <c r="J2" s="3"/>
      <c r="N2" s="3"/>
      <c r="O2" s="24"/>
    </row>
    <row r="3" spans="1:25" s="1" customFormat="1" x14ac:dyDescent="0.25">
      <c r="A3" s="62" t="s">
        <v>1</v>
      </c>
      <c r="B3" s="65" t="s">
        <v>5</v>
      </c>
      <c r="C3" s="76" t="s">
        <v>16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4"/>
      <c r="Q3" s="72"/>
      <c r="R3" s="72"/>
      <c r="S3" s="72"/>
      <c r="T3" s="72"/>
      <c r="U3" s="72"/>
      <c r="V3" s="72"/>
      <c r="W3" s="72"/>
      <c r="X3" s="72"/>
      <c r="Y3" s="72"/>
    </row>
    <row r="4" spans="1:25" s="1" customFormat="1" x14ac:dyDescent="0.25">
      <c r="A4" s="63"/>
      <c r="B4" s="66"/>
      <c r="C4" s="71" t="s">
        <v>2</v>
      </c>
      <c r="D4" s="72"/>
      <c r="E4" s="72"/>
      <c r="F4" s="73"/>
      <c r="G4" s="71" t="s">
        <v>3</v>
      </c>
      <c r="H4" s="72"/>
      <c r="I4" s="72"/>
      <c r="J4" s="73"/>
      <c r="K4" s="71" t="s">
        <v>4</v>
      </c>
      <c r="L4" s="72"/>
      <c r="M4" s="72"/>
      <c r="N4" s="73"/>
      <c r="O4" s="55"/>
      <c r="P4" s="4"/>
      <c r="Q4" s="79"/>
      <c r="R4" s="79"/>
      <c r="S4" s="79"/>
      <c r="T4" s="79"/>
      <c r="U4" s="79"/>
      <c r="V4" s="79"/>
      <c r="W4" s="79"/>
      <c r="X4" s="79"/>
      <c r="Y4" s="79"/>
    </row>
    <row r="5" spans="1:25" s="1" customFormat="1" x14ac:dyDescent="0.25">
      <c r="A5" s="64"/>
      <c r="B5" s="67"/>
      <c r="C5" s="44">
        <v>1</v>
      </c>
      <c r="D5" s="19">
        <v>2</v>
      </c>
      <c r="E5" s="19">
        <v>3</v>
      </c>
      <c r="F5" s="20" t="s">
        <v>17</v>
      </c>
      <c r="G5" s="19">
        <v>4</v>
      </c>
      <c r="H5" s="19">
        <v>5</v>
      </c>
      <c r="I5" s="19">
        <v>6</v>
      </c>
      <c r="J5" s="20" t="s">
        <v>17</v>
      </c>
      <c r="K5" s="21">
        <v>7</v>
      </c>
      <c r="L5" s="21">
        <v>8</v>
      </c>
      <c r="M5" s="21">
        <v>9</v>
      </c>
      <c r="N5" s="20" t="s">
        <v>17</v>
      </c>
      <c r="O5" s="59" t="s">
        <v>20</v>
      </c>
      <c r="P5" s="7"/>
      <c r="Q5" s="8"/>
      <c r="R5" s="8"/>
      <c r="S5" s="8"/>
      <c r="T5" s="8"/>
      <c r="U5" s="8"/>
      <c r="V5" s="8"/>
      <c r="W5" s="10"/>
      <c r="X5" s="10"/>
      <c r="Y5" s="10"/>
    </row>
    <row r="6" spans="1:25" x14ac:dyDescent="0.25">
      <c r="A6" s="4"/>
      <c r="B6" s="4">
        <v>0</v>
      </c>
      <c r="C6" s="45"/>
      <c r="D6" s="1"/>
      <c r="E6" s="1"/>
      <c r="F6" s="6"/>
      <c r="G6" s="1"/>
      <c r="H6" s="1"/>
      <c r="I6" s="1"/>
      <c r="J6" s="6"/>
      <c r="K6" s="1"/>
      <c r="L6" s="1"/>
      <c r="M6" s="1"/>
      <c r="N6" s="6"/>
      <c r="O6" s="56"/>
      <c r="P6" s="4"/>
    </row>
    <row r="7" spans="1:25" x14ac:dyDescent="0.25">
      <c r="A7" s="11">
        <v>1</v>
      </c>
      <c r="B7" s="11">
        <v>2</v>
      </c>
      <c r="C7" s="45">
        <v>0</v>
      </c>
      <c r="D7" s="1">
        <v>0</v>
      </c>
      <c r="E7" s="1">
        <v>0</v>
      </c>
      <c r="F7" s="6">
        <f>AVERAGE(C7:E7)</f>
        <v>0</v>
      </c>
      <c r="G7" s="1">
        <v>0</v>
      </c>
      <c r="H7" s="1">
        <v>0</v>
      </c>
      <c r="I7" s="1">
        <v>0</v>
      </c>
      <c r="J7" s="6">
        <f>AVERAGE(G7:I7)</f>
        <v>0</v>
      </c>
      <c r="K7" s="1">
        <v>0</v>
      </c>
      <c r="L7" s="1">
        <v>0</v>
      </c>
      <c r="M7" s="1">
        <v>0</v>
      </c>
      <c r="N7" s="6">
        <f>AVERAGE(K7:M7)</f>
        <v>0</v>
      </c>
      <c r="O7" s="56">
        <f>AVERAGE(C7:E7,G7:I7,K7:M7)</f>
        <v>0</v>
      </c>
      <c r="P7" s="11"/>
    </row>
    <row r="8" spans="1:25" x14ac:dyDescent="0.25">
      <c r="A8" s="11">
        <v>2</v>
      </c>
      <c r="B8" s="11">
        <v>4</v>
      </c>
      <c r="C8" s="45">
        <v>-1.4</v>
      </c>
      <c r="D8" s="1">
        <v>-6</v>
      </c>
      <c r="E8" s="1">
        <v>-2.2000000000000002</v>
      </c>
      <c r="F8" s="6">
        <f t="shared" ref="F8:F30" si="0">AVERAGE(C8:E8)</f>
        <v>-3.2000000000000006</v>
      </c>
      <c r="G8" s="1">
        <v>-1.2</v>
      </c>
      <c r="H8" s="1">
        <v>-1.5</v>
      </c>
      <c r="I8" s="1">
        <v>-2</v>
      </c>
      <c r="J8" s="6">
        <f t="shared" ref="J8:J29" si="1">AVERAGE(G8:I8)</f>
        <v>-1.5666666666666667</v>
      </c>
      <c r="K8" s="1">
        <v>-0.4</v>
      </c>
      <c r="L8" s="1">
        <v>-1.3</v>
      </c>
      <c r="M8" s="1">
        <v>-3.5</v>
      </c>
      <c r="N8" s="6">
        <f t="shared" ref="N8:N35" si="2">AVERAGE(K8:M8)</f>
        <v>-1.7333333333333334</v>
      </c>
      <c r="O8" s="56">
        <f t="shared" ref="O8:O35" si="3">AVERAGE(C8:E8,G8:I8,K8:M8)</f>
        <v>-2.1666666666666665</v>
      </c>
      <c r="P8" s="11"/>
    </row>
    <row r="9" spans="1:25" x14ac:dyDescent="0.25">
      <c r="A9" s="11">
        <v>3</v>
      </c>
      <c r="B9" s="11">
        <v>6</v>
      </c>
      <c r="C9" s="45">
        <v>-2.5</v>
      </c>
      <c r="D9" s="1">
        <v>-7.4</v>
      </c>
      <c r="E9" s="1">
        <v>-4</v>
      </c>
      <c r="F9" s="6">
        <f t="shared" si="0"/>
        <v>-4.6333333333333337</v>
      </c>
      <c r="G9" s="1">
        <v>-4.4000000000000004</v>
      </c>
      <c r="H9" s="1">
        <v>-4.0999999999999996</v>
      </c>
      <c r="I9" s="1">
        <v>-6.1</v>
      </c>
      <c r="J9" s="6">
        <f t="shared" si="1"/>
        <v>-4.8666666666666663</v>
      </c>
      <c r="K9" s="1">
        <v>-1.2</v>
      </c>
      <c r="L9" s="1">
        <v>-4.0999999999999996</v>
      </c>
      <c r="M9" s="1">
        <v>-4.7</v>
      </c>
      <c r="N9" s="6">
        <f t="shared" si="2"/>
        <v>-3.3333333333333335</v>
      </c>
      <c r="O9" s="56">
        <f t="shared" si="3"/>
        <v>-4.2777777777777777</v>
      </c>
      <c r="P9" s="11"/>
    </row>
    <row r="10" spans="1:25" x14ac:dyDescent="0.25">
      <c r="A10" s="11">
        <v>4</v>
      </c>
      <c r="B10" s="11">
        <v>8</v>
      </c>
      <c r="C10" s="45">
        <v>-5</v>
      </c>
      <c r="D10" s="1">
        <v>-7.9</v>
      </c>
      <c r="E10" s="1">
        <v>-6.4</v>
      </c>
      <c r="F10" s="6">
        <f t="shared" si="0"/>
        <v>-6.4333333333333336</v>
      </c>
      <c r="G10" s="1">
        <v>-6.3</v>
      </c>
      <c r="H10" s="1">
        <v>-6.4</v>
      </c>
      <c r="I10" s="1">
        <v>-6.4</v>
      </c>
      <c r="J10" s="6">
        <f t="shared" si="1"/>
        <v>-6.3666666666666671</v>
      </c>
      <c r="K10" s="1">
        <v>-1.8</v>
      </c>
      <c r="L10" s="1">
        <v>-6.7</v>
      </c>
      <c r="M10" s="1">
        <v>-6</v>
      </c>
      <c r="N10" s="6">
        <f t="shared" si="2"/>
        <v>-4.833333333333333</v>
      </c>
      <c r="O10" s="56">
        <f t="shared" si="3"/>
        <v>-5.8777777777777773</v>
      </c>
      <c r="P10" s="11"/>
    </row>
    <row r="11" spans="1:25" x14ac:dyDescent="0.25">
      <c r="A11" s="11">
        <v>5</v>
      </c>
      <c r="B11" s="11">
        <v>10</v>
      </c>
      <c r="C11" s="45">
        <v>-7.1</v>
      </c>
      <c r="D11" s="1">
        <v>-9.1</v>
      </c>
      <c r="E11" s="1">
        <v>-6.9</v>
      </c>
      <c r="F11" s="6">
        <f t="shared" si="0"/>
        <v>-7.7</v>
      </c>
      <c r="G11" s="1">
        <v>-6.8</v>
      </c>
      <c r="H11" s="1">
        <v>-6.8</v>
      </c>
      <c r="I11" s="1">
        <v>-7</v>
      </c>
      <c r="J11" s="6">
        <f t="shared" si="1"/>
        <v>-6.8666666666666671</v>
      </c>
      <c r="K11" s="1">
        <v>-5.6</v>
      </c>
      <c r="L11" s="1">
        <v>-7.1</v>
      </c>
      <c r="M11" s="1">
        <v>-7</v>
      </c>
      <c r="N11" s="6">
        <f t="shared" si="2"/>
        <v>-6.5666666666666664</v>
      </c>
      <c r="O11" s="56">
        <f t="shared" si="3"/>
        <v>-7.0444444444444452</v>
      </c>
      <c r="P11" s="11"/>
    </row>
    <row r="12" spans="1:25" x14ac:dyDescent="0.25">
      <c r="A12" s="11">
        <v>6</v>
      </c>
      <c r="B12" s="4">
        <v>12</v>
      </c>
      <c r="C12" s="45">
        <v>-8.5</v>
      </c>
      <c r="D12" s="1">
        <v>-9.1999999999999993</v>
      </c>
      <c r="E12" s="1">
        <v>-7.4</v>
      </c>
      <c r="F12" s="6">
        <f t="shared" si="0"/>
        <v>-8.3666666666666671</v>
      </c>
      <c r="G12" s="1">
        <v>-7.1</v>
      </c>
      <c r="H12" s="1">
        <v>-8.6999999999999993</v>
      </c>
      <c r="I12" s="1">
        <v>-7</v>
      </c>
      <c r="J12" s="6">
        <f t="shared" si="1"/>
        <v>-7.5999999999999988</v>
      </c>
      <c r="K12" s="1">
        <v>-6.6</v>
      </c>
      <c r="L12" s="1">
        <v>-7.5</v>
      </c>
      <c r="M12" s="1">
        <v>-7.3</v>
      </c>
      <c r="N12" s="6">
        <f t="shared" si="2"/>
        <v>-7.1333333333333329</v>
      </c>
      <c r="O12" s="56">
        <f t="shared" si="3"/>
        <v>-7.7000000000000011</v>
      </c>
      <c r="P12" s="4"/>
    </row>
    <row r="13" spans="1:25" x14ac:dyDescent="0.25">
      <c r="A13" s="11">
        <v>7</v>
      </c>
      <c r="B13" s="11">
        <v>14</v>
      </c>
      <c r="C13" s="45">
        <v>-9</v>
      </c>
      <c r="D13" s="1">
        <v>-9.1</v>
      </c>
      <c r="E13" s="1">
        <v>-8.8000000000000007</v>
      </c>
      <c r="F13" s="6">
        <f t="shared" si="0"/>
        <v>-8.9666666666666668</v>
      </c>
      <c r="G13" s="1">
        <v>-7.9</v>
      </c>
      <c r="H13" s="1">
        <v>-9.1</v>
      </c>
      <c r="I13" s="1">
        <v>-8.4</v>
      </c>
      <c r="J13" s="6">
        <f t="shared" si="1"/>
        <v>-8.4666666666666668</v>
      </c>
      <c r="K13" s="1">
        <v>-7.2</v>
      </c>
      <c r="L13" s="1">
        <v>-7.8</v>
      </c>
      <c r="M13" s="1">
        <v>-8.1999999999999993</v>
      </c>
      <c r="N13" s="6">
        <f t="shared" si="2"/>
        <v>-7.7333333333333334</v>
      </c>
      <c r="O13" s="56">
        <f t="shared" si="3"/>
        <v>-8.3888888888888911</v>
      </c>
      <c r="P13" s="11"/>
    </row>
    <row r="14" spans="1:25" x14ac:dyDescent="0.25">
      <c r="A14" s="11">
        <v>8</v>
      </c>
      <c r="B14" s="11">
        <v>16</v>
      </c>
      <c r="C14" s="45">
        <v>-9.3000000000000007</v>
      </c>
      <c r="D14" s="1">
        <v>-10.1</v>
      </c>
      <c r="E14" s="1">
        <v>-8.6999999999999993</v>
      </c>
      <c r="F14" s="6">
        <f t="shared" si="0"/>
        <v>-9.3666666666666654</v>
      </c>
      <c r="G14" s="1">
        <v>-8.3000000000000007</v>
      </c>
      <c r="H14" s="1">
        <v>-10.4</v>
      </c>
      <c r="I14" s="1">
        <v>-9.1999999999999993</v>
      </c>
      <c r="J14" s="6">
        <f t="shared" si="1"/>
        <v>-9.3000000000000007</v>
      </c>
      <c r="K14" s="1">
        <v>-7.9</v>
      </c>
      <c r="L14" s="1">
        <v>-8.1999999999999993</v>
      </c>
      <c r="M14" s="1">
        <v>-8.4</v>
      </c>
      <c r="N14" s="6">
        <f t="shared" si="2"/>
        <v>-8.1666666666666661</v>
      </c>
      <c r="O14" s="56">
        <f t="shared" si="3"/>
        <v>-8.9444444444444446</v>
      </c>
      <c r="P14" s="11"/>
    </row>
    <row r="15" spans="1:25" x14ac:dyDescent="0.25">
      <c r="A15" s="11">
        <v>9</v>
      </c>
      <c r="B15" s="11">
        <v>18</v>
      </c>
      <c r="C15" s="45">
        <v>-9.5</v>
      </c>
      <c r="D15" s="1">
        <v>-11.4</v>
      </c>
      <c r="E15" s="1">
        <v>-9.6</v>
      </c>
      <c r="F15" s="6">
        <f t="shared" si="0"/>
        <v>-10.166666666666666</v>
      </c>
      <c r="G15" s="1">
        <v>-8.5</v>
      </c>
      <c r="H15" s="1">
        <v>-11.2</v>
      </c>
      <c r="I15" s="1">
        <v>-10.8</v>
      </c>
      <c r="J15" s="6">
        <f t="shared" si="1"/>
        <v>-10.166666666666666</v>
      </c>
      <c r="K15" s="1">
        <v>-8</v>
      </c>
      <c r="L15" s="1">
        <v>-8.9</v>
      </c>
      <c r="M15" s="1">
        <v>-8.8000000000000007</v>
      </c>
      <c r="N15" s="6">
        <f t="shared" si="2"/>
        <v>-8.5666666666666664</v>
      </c>
      <c r="O15" s="56">
        <f t="shared" si="3"/>
        <v>-9.6333333333333329</v>
      </c>
      <c r="P15" s="11"/>
    </row>
    <row r="16" spans="1:25" x14ac:dyDescent="0.25">
      <c r="A16" s="11">
        <v>10</v>
      </c>
      <c r="B16" s="11">
        <v>20</v>
      </c>
      <c r="C16" s="45">
        <v>-10.7</v>
      </c>
      <c r="D16" s="1">
        <v>-16</v>
      </c>
      <c r="E16" s="1">
        <v>-10.9</v>
      </c>
      <c r="F16" s="6">
        <f t="shared" si="0"/>
        <v>-12.533333333333333</v>
      </c>
      <c r="G16" s="1">
        <v>-9.1999999999999993</v>
      </c>
      <c r="H16" s="1">
        <v>-12.1</v>
      </c>
      <c r="I16" s="1">
        <v>-15.2</v>
      </c>
      <c r="J16" s="6">
        <f t="shared" si="1"/>
        <v>-12.166666666666666</v>
      </c>
      <c r="K16" s="1">
        <v>-8.8000000000000007</v>
      </c>
      <c r="L16" s="1">
        <v>-9.1999999999999993</v>
      </c>
      <c r="M16" s="1">
        <v>-9.4</v>
      </c>
      <c r="N16" s="6">
        <f t="shared" si="2"/>
        <v>-9.1333333333333329</v>
      </c>
      <c r="O16" s="56">
        <f t="shared" si="3"/>
        <v>-11.277777777777779</v>
      </c>
      <c r="P16" s="11"/>
    </row>
    <row r="17" spans="1:16" x14ac:dyDescent="0.25">
      <c r="A17" s="11">
        <v>11</v>
      </c>
      <c r="B17" s="11">
        <v>22</v>
      </c>
      <c r="C17" s="45">
        <v>-12.2</v>
      </c>
      <c r="D17" s="1">
        <v>-13.7</v>
      </c>
      <c r="E17" s="1">
        <v>-12.7</v>
      </c>
      <c r="F17" s="6">
        <f t="shared" si="0"/>
        <v>-12.866666666666665</v>
      </c>
      <c r="G17" s="1">
        <v>-12.4</v>
      </c>
      <c r="H17" s="1">
        <v>-13.8</v>
      </c>
      <c r="I17" s="1">
        <v>-13.7</v>
      </c>
      <c r="J17" s="6">
        <f t="shared" si="1"/>
        <v>-13.300000000000002</v>
      </c>
      <c r="K17" s="1">
        <v>-9.5</v>
      </c>
      <c r="L17" s="1">
        <v>-15.7</v>
      </c>
      <c r="M17" s="1">
        <v>-11.4</v>
      </c>
      <c r="N17" s="6">
        <f t="shared" si="2"/>
        <v>-12.200000000000001</v>
      </c>
      <c r="O17" s="56">
        <f t="shared" si="3"/>
        <v>-12.78888888888889</v>
      </c>
      <c r="P17" s="11"/>
    </row>
    <row r="18" spans="1:16" x14ac:dyDescent="0.25">
      <c r="A18" s="11">
        <v>12</v>
      </c>
      <c r="B18" s="4">
        <v>24</v>
      </c>
      <c r="C18" s="45">
        <v>-13.5</v>
      </c>
      <c r="D18" s="1">
        <v>-12</v>
      </c>
      <c r="E18" s="1">
        <v>-15.1</v>
      </c>
      <c r="F18" s="6">
        <f t="shared" si="0"/>
        <v>-13.533333333333333</v>
      </c>
      <c r="G18" s="1">
        <v>-15.8</v>
      </c>
      <c r="H18" s="1">
        <v>-12.8</v>
      </c>
      <c r="I18" s="1">
        <v>-11.5</v>
      </c>
      <c r="J18" s="6">
        <f t="shared" si="1"/>
        <v>-13.366666666666667</v>
      </c>
      <c r="K18" s="1">
        <v>-10.7</v>
      </c>
      <c r="L18" s="1">
        <v>-11.5</v>
      </c>
      <c r="M18" s="1">
        <v>-15.5</v>
      </c>
      <c r="N18" s="6">
        <f t="shared" si="2"/>
        <v>-12.566666666666668</v>
      </c>
      <c r="O18" s="56">
        <f t="shared" si="3"/>
        <v>-13.155555555555557</v>
      </c>
      <c r="P18" s="4"/>
    </row>
    <row r="19" spans="1:16" x14ac:dyDescent="0.25">
      <c r="A19" s="11">
        <v>13</v>
      </c>
      <c r="B19" s="11">
        <v>26</v>
      </c>
      <c r="C19" s="45">
        <v>-16.2</v>
      </c>
      <c r="D19" s="1">
        <v>-11.3</v>
      </c>
      <c r="E19" s="1">
        <v>-12.2</v>
      </c>
      <c r="F19" s="6">
        <f t="shared" si="0"/>
        <v>-13.233333333333334</v>
      </c>
      <c r="G19" s="1">
        <v>-11.8</v>
      </c>
      <c r="H19" s="1">
        <v>-11.9</v>
      </c>
      <c r="I19" s="1">
        <v>-10.1</v>
      </c>
      <c r="J19" s="6">
        <f t="shared" si="1"/>
        <v>-11.266666666666667</v>
      </c>
      <c r="K19" s="1">
        <v>-13</v>
      </c>
      <c r="L19" s="1">
        <v>-10.4</v>
      </c>
      <c r="M19" s="1">
        <v>-14.1</v>
      </c>
      <c r="N19" s="6">
        <f t="shared" si="2"/>
        <v>-12.5</v>
      </c>
      <c r="O19" s="56">
        <f t="shared" si="3"/>
        <v>-12.333333333333334</v>
      </c>
      <c r="P19" s="11"/>
    </row>
    <row r="20" spans="1:16" x14ac:dyDescent="0.25">
      <c r="A20" s="11">
        <v>14</v>
      </c>
      <c r="B20" s="11">
        <v>28</v>
      </c>
      <c r="C20" s="45">
        <v>-13.4</v>
      </c>
      <c r="D20" s="1">
        <v>-10.7</v>
      </c>
      <c r="E20" s="1">
        <v>-10.9</v>
      </c>
      <c r="F20" s="6">
        <f t="shared" si="0"/>
        <v>-11.666666666666666</v>
      </c>
      <c r="G20" s="1">
        <v>-9.8000000000000007</v>
      </c>
      <c r="H20" s="1">
        <v>-11</v>
      </c>
      <c r="I20" s="1">
        <v>-9.1999999999999993</v>
      </c>
      <c r="J20" s="6">
        <f t="shared" si="1"/>
        <v>-10</v>
      </c>
      <c r="K20" s="1">
        <v>-16.100000000000001</v>
      </c>
      <c r="L20" s="1">
        <v>-8.6999999999999993</v>
      </c>
      <c r="M20" s="1">
        <v>-11.7</v>
      </c>
      <c r="N20" s="6">
        <f t="shared" si="2"/>
        <v>-12.166666666666666</v>
      </c>
      <c r="O20" s="56">
        <f t="shared" si="3"/>
        <v>-11.277777777777779</v>
      </c>
      <c r="P20" s="11"/>
    </row>
    <row r="21" spans="1:16" x14ac:dyDescent="0.25">
      <c r="A21" s="11">
        <v>15</v>
      </c>
      <c r="B21" s="11">
        <v>30</v>
      </c>
      <c r="C21" s="45">
        <v>-12.7</v>
      </c>
      <c r="D21" s="1">
        <v>-10</v>
      </c>
      <c r="E21" s="1">
        <v>-9.9</v>
      </c>
      <c r="F21" s="6">
        <f t="shared" si="0"/>
        <v>-10.866666666666667</v>
      </c>
      <c r="G21" s="1">
        <v>-9.1</v>
      </c>
      <c r="H21" s="1">
        <v>-8.6</v>
      </c>
      <c r="I21" s="1">
        <v>-8.1</v>
      </c>
      <c r="J21" s="6">
        <f t="shared" si="1"/>
        <v>-8.6</v>
      </c>
      <c r="K21" s="1">
        <v>-12.4</v>
      </c>
      <c r="L21" s="1">
        <v>-8.1999999999999993</v>
      </c>
      <c r="M21" s="1">
        <v>-11.1</v>
      </c>
      <c r="N21" s="6">
        <f t="shared" si="2"/>
        <v>-10.566666666666668</v>
      </c>
      <c r="O21" s="56">
        <f t="shared" si="3"/>
        <v>-10.011111111111113</v>
      </c>
      <c r="P21" s="11"/>
    </row>
    <row r="22" spans="1:16" x14ac:dyDescent="0.25">
      <c r="A22" s="11">
        <v>16</v>
      </c>
      <c r="B22" s="11">
        <v>32</v>
      </c>
      <c r="C22" s="45">
        <v>-11.5</v>
      </c>
      <c r="D22" s="1">
        <v>-9.4</v>
      </c>
      <c r="E22" s="1">
        <v>-8.9</v>
      </c>
      <c r="F22" s="6">
        <f t="shared" si="0"/>
        <v>-9.9333333333333318</v>
      </c>
      <c r="G22" s="1">
        <v>-8.1999999999999993</v>
      </c>
      <c r="H22" s="1">
        <v>-7.9</v>
      </c>
      <c r="I22" s="1">
        <v>-6.2</v>
      </c>
      <c r="J22" s="6">
        <f t="shared" si="1"/>
        <v>-7.4333333333333336</v>
      </c>
      <c r="K22" s="1">
        <v>-9.6999999999999993</v>
      </c>
      <c r="L22" s="1">
        <v>-8.1</v>
      </c>
      <c r="M22" s="1">
        <v>-9.9</v>
      </c>
      <c r="N22" s="6">
        <f t="shared" si="2"/>
        <v>-9.2333333333333325</v>
      </c>
      <c r="O22" s="56">
        <f t="shared" si="3"/>
        <v>-8.8666666666666671</v>
      </c>
      <c r="P22" s="11"/>
    </row>
    <row r="23" spans="1:16" x14ac:dyDescent="0.25">
      <c r="A23" s="11">
        <v>17</v>
      </c>
      <c r="B23" s="11">
        <v>34</v>
      </c>
      <c r="C23" s="45">
        <v>-10.6</v>
      </c>
      <c r="D23" s="1">
        <v>-8.3000000000000007</v>
      </c>
      <c r="E23" s="1">
        <v>-7.9</v>
      </c>
      <c r="F23" s="6">
        <f t="shared" si="0"/>
        <v>-8.9333333333333318</v>
      </c>
      <c r="G23" s="1">
        <v>-7.6</v>
      </c>
      <c r="H23" s="1">
        <v>-7.5</v>
      </c>
      <c r="I23" s="1">
        <v>-5.8</v>
      </c>
      <c r="J23" s="6">
        <f t="shared" si="1"/>
        <v>-6.9666666666666659</v>
      </c>
      <c r="K23" s="1">
        <v>-9.1</v>
      </c>
      <c r="L23" s="1">
        <v>-7.8</v>
      </c>
      <c r="M23" s="1">
        <v>-9.4</v>
      </c>
      <c r="N23" s="6">
        <f t="shared" si="2"/>
        <v>-8.7666666666666657</v>
      </c>
      <c r="O23" s="56">
        <f t="shared" si="3"/>
        <v>-8.2222222222222214</v>
      </c>
      <c r="P23" s="11"/>
    </row>
    <row r="24" spans="1:16" x14ac:dyDescent="0.25">
      <c r="A24" s="11">
        <v>18</v>
      </c>
      <c r="B24" s="4">
        <v>36</v>
      </c>
      <c r="C24" s="45">
        <v>-10</v>
      </c>
      <c r="D24" s="1">
        <v>-7.2</v>
      </c>
      <c r="E24" s="1">
        <v>-6.4</v>
      </c>
      <c r="F24" s="6">
        <f t="shared" si="0"/>
        <v>-7.8666666666666671</v>
      </c>
      <c r="G24" s="1">
        <v>-7</v>
      </c>
      <c r="H24" s="1">
        <v>-7</v>
      </c>
      <c r="I24" s="1">
        <v>-5.3</v>
      </c>
      <c r="J24" s="6">
        <f t="shared" si="1"/>
        <v>-6.4333333333333336</v>
      </c>
      <c r="K24" s="1">
        <v>-8.8000000000000007</v>
      </c>
      <c r="L24" s="1">
        <v>-7.2</v>
      </c>
      <c r="M24" s="1">
        <v>-7.8</v>
      </c>
      <c r="N24" s="6">
        <f t="shared" si="2"/>
        <v>-7.9333333333333336</v>
      </c>
      <c r="O24" s="56">
        <f t="shared" si="3"/>
        <v>-7.4111111111111114</v>
      </c>
      <c r="P24" s="4"/>
    </row>
    <row r="25" spans="1:16" x14ac:dyDescent="0.25">
      <c r="A25" s="11">
        <v>19</v>
      </c>
      <c r="B25" s="11">
        <v>38</v>
      </c>
      <c r="C25" s="45">
        <v>-9.4</v>
      </c>
      <c r="D25" s="1">
        <v>-6.3</v>
      </c>
      <c r="E25" s="1">
        <v>-4.5999999999999996</v>
      </c>
      <c r="F25" s="6">
        <f t="shared" si="0"/>
        <v>-6.7666666666666657</v>
      </c>
      <c r="G25" s="1">
        <v>-6.7</v>
      </c>
      <c r="H25" s="1">
        <v>-6.8</v>
      </c>
      <c r="I25" s="1">
        <v>-5.5</v>
      </c>
      <c r="J25" s="6">
        <f t="shared" si="1"/>
        <v>-6.333333333333333</v>
      </c>
      <c r="K25" s="1">
        <v>-8.5</v>
      </c>
      <c r="L25" s="1">
        <v>-7.2</v>
      </c>
      <c r="M25" s="1">
        <v>-7.5</v>
      </c>
      <c r="N25" s="6">
        <f t="shared" si="2"/>
        <v>-7.7333333333333334</v>
      </c>
      <c r="O25" s="56">
        <f t="shared" si="3"/>
        <v>-6.9444444444444446</v>
      </c>
      <c r="P25" s="11"/>
    </row>
    <row r="26" spans="1:16" x14ac:dyDescent="0.25">
      <c r="A26" s="11">
        <v>20</v>
      </c>
      <c r="B26" s="11">
        <v>40</v>
      </c>
      <c r="C26" s="45">
        <v>-8.3000000000000007</v>
      </c>
      <c r="D26" s="1">
        <v>-2.9</v>
      </c>
      <c r="E26" s="1">
        <v>-3.2</v>
      </c>
      <c r="F26" s="6">
        <f t="shared" si="0"/>
        <v>-4.8000000000000007</v>
      </c>
      <c r="G26" s="1">
        <v>-6.1</v>
      </c>
      <c r="H26" s="1">
        <v>-5.7</v>
      </c>
      <c r="I26" s="1">
        <v>-3.2</v>
      </c>
      <c r="J26" s="6">
        <f t="shared" si="1"/>
        <v>-5</v>
      </c>
      <c r="K26" s="1">
        <v>-7.9</v>
      </c>
      <c r="L26" s="1">
        <v>-6.6</v>
      </c>
      <c r="M26" s="1">
        <v>-6.9</v>
      </c>
      <c r="N26" s="6">
        <f t="shared" si="2"/>
        <v>-7.1333333333333329</v>
      </c>
      <c r="O26" s="56">
        <f t="shared" si="3"/>
        <v>-5.6444444444444439</v>
      </c>
      <c r="P26" s="11"/>
    </row>
    <row r="27" spans="1:16" x14ac:dyDescent="0.25">
      <c r="A27" s="11">
        <v>21</v>
      </c>
      <c r="B27" s="11">
        <v>42</v>
      </c>
      <c r="C27" s="45">
        <v>-6.5</v>
      </c>
      <c r="D27" s="1">
        <v>-1.9</v>
      </c>
      <c r="E27" s="1">
        <v>-1.7</v>
      </c>
      <c r="F27" s="6">
        <f t="shared" si="0"/>
        <v>-3.3666666666666667</v>
      </c>
      <c r="G27" s="1">
        <v>-2.9</v>
      </c>
      <c r="H27" s="1">
        <v>1.7</v>
      </c>
      <c r="I27" s="1">
        <v>0</v>
      </c>
      <c r="J27" s="6">
        <f t="shared" si="1"/>
        <v>-0.39999999999999997</v>
      </c>
      <c r="K27" s="1">
        <v>-7.3</v>
      </c>
      <c r="L27" s="1">
        <v>-5.4</v>
      </c>
      <c r="M27" s="1">
        <v>-5.3</v>
      </c>
      <c r="N27" s="6">
        <f t="shared" si="2"/>
        <v>-6</v>
      </c>
      <c r="O27" s="56">
        <f t="shared" si="3"/>
        <v>-3.2555555555555555</v>
      </c>
      <c r="P27" s="11"/>
    </row>
    <row r="28" spans="1:16" x14ac:dyDescent="0.25">
      <c r="A28" s="11">
        <v>22</v>
      </c>
      <c r="B28" s="11">
        <v>44</v>
      </c>
      <c r="C28" s="45">
        <v>-3.8</v>
      </c>
      <c r="D28" s="1">
        <v>-0.8</v>
      </c>
      <c r="E28" s="1">
        <v>-0.4</v>
      </c>
      <c r="F28" s="6">
        <f t="shared" si="0"/>
        <v>-1.6666666666666667</v>
      </c>
      <c r="G28" s="1">
        <v>-0.5</v>
      </c>
      <c r="H28" s="1">
        <v>-0.6</v>
      </c>
      <c r="I28" s="1">
        <v>0</v>
      </c>
      <c r="J28" s="6">
        <f t="shared" si="1"/>
        <v>-0.3666666666666667</v>
      </c>
      <c r="K28" s="1">
        <v>-6.8</v>
      </c>
      <c r="L28" s="1">
        <v>-0.2</v>
      </c>
      <c r="M28" s="1">
        <v>-3.8</v>
      </c>
      <c r="N28" s="6">
        <f t="shared" si="2"/>
        <v>-3.6</v>
      </c>
      <c r="O28" s="56">
        <f t="shared" si="3"/>
        <v>-1.8777777777777775</v>
      </c>
      <c r="P28" s="11"/>
    </row>
    <row r="29" spans="1:16" x14ac:dyDescent="0.25">
      <c r="A29" s="11">
        <v>23</v>
      </c>
      <c r="B29" s="11">
        <v>46</v>
      </c>
      <c r="C29" s="45">
        <v>-0.4</v>
      </c>
      <c r="D29" s="1">
        <v>0</v>
      </c>
      <c r="E29" s="1">
        <v>-0.2</v>
      </c>
      <c r="F29" s="6">
        <f t="shared" si="0"/>
        <v>-0.20000000000000004</v>
      </c>
      <c r="G29" s="1">
        <v>0</v>
      </c>
      <c r="H29" s="1">
        <v>0</v>
      </c>
      <c r="I29" s="1">
        <v>0</v>
      </c>
      <c r="J29" s="6">
        <f t="shared" si="1"/>
        <v>0</v>
      </c>
      <c r="K29" s="1">
        <v>-5.8</v>
      </c>
      <c r="L29" s="1">
        <v>0</v>
      </c>
      <c r="M29" s="1">
        <v>-1.4</v>
      </c>
      <c r="N29" s="6">
        <f t="shared" si="2"/>
        <v>-2.4</v>
      </c>
      <c r="O29" s="56">
        <f t="shared" si="3"/>
        <v>-0.8666666666666667</v>
      </c>
      <c r="P29" s="11"/>
    </row>
    <row r="30" spans="1:16" x14ac:dyDescent="0.25">
      <c r="A30" s="11">
        <v>24</v>
      </c>
      <c r="B30" s="4">
        <v>48</v>
      </c>
      <c r="C30" s="45">
        <v>0</v>
      </c>
      <c r="D30" s="1">
        <v>0</v>
      </c>
      <c r="E30" s="1">
        <v>0</v>
      </c>
      <c r="F30" s="6">
        <f t="shared" si="0"/>
        <v>0</v>
      </c>
      <c r="G30" s="1">
        <v>0</v>
      </c>
      <c r="H30" s="1">
        <v>0</v>
      </c>
      <c r="I30" s="1">
        <v>0</v>
      </c>
      <c r="J30" s="6"/>
      <c r="K30" s="1">
        <v>-5.0999999999999996</v>
      </c>
      <c r="L30" s="1">
        <v>0</v>
      </c>
      <c r="M30" s="1">
        <v>0</v>
      </c>
      <c r="N30" s="6">
        <f t="shared" si="2"/>
        <v>-1.7</v>
      </c>
      <c r="O30" s="56">
        <f t="shared" si="3"/>
        <v>-0.56666666666666665</v>
      </c>
      <c r="P30" s="4"/>
    </row>
    <row r="31" spans="1:16" x14ac:dyDescent="0.25">
      <c r="A31" s="11">
        <v>25</v>
      </c>
      <c r="B31" s="11">
        <v>50</v>
      </c>
      <c r="C31" s="45">
        <v>0</v>
      </c>
      <c r="D31" s="1">
        <v>0</v>
      </c>
      <c r="E31" s="1">
        <v>0</v>
      </c>
      <c r="F31" s="6"/>
      <c r="G31" s="1">
        <v>0</v>
      </c>
      <c r="H31" s="1">
        <v>0</v>
      </c>
      <c r="I31" s="1">
        <v>0</v>
      </c>
      <c r="J31" s="6"/>
      <c r="K31" s="1">
        <v>-5.6</v>
      </c>
      <c r="L31" s="1">
        <v>0</v>
      </c>
      <c r="M31" s="1">
        <v>0</v>
      </c>
      <c r="N31" s="6">
        <f t="shared" si="2"/>
        <v>-1.8666666666666665</v>
      </c>
      <c r="O31" s="56">
        <f>AVERAGE(C31:E31,G31:I31,K31:M31)</f>
        <v>-0.62222222222222223</v>
      </c>
      <c r="P31" s="11"/>
    </row>
    <row r="32" spans="1:16" x14ac:dyDescent="0.25">
      <c r="A32" s="11">
        <v>26</v>
      </c>
      <c r="B32" s="11">
        <v>52</v>
      </c>
      <c r="C32" s="45">
        <v>0</v>
      </c>
      <c r="D32" s="1">
        <v>0</v>
      </c>
      <c r="E32" s="1">
        <v>0</v>
      </c>
      <c r="F32" s="6"/>
      <c r="G32" s="1">
        <v>0</v>
      </c>
      <c r="H32" s="1">
        <v>0</v>
      </c>
      <c r="I32" s="1">
        <v>0</v>
      </c>
      <c r="J32" s="6"/>
      <c r="K32" s="1">
        <v>-5.6</v>
      </c>
      <c r="L32" s="1">
        <v>0</v>
      </c>
      <c r="M32" s="1">
        <v>0</v>
      </c>
      <c r="N32" s="6">
        <f t="shared" si="2"/>
        <v>-1.8666666666666665</v>
      </c>
      <c r="O32" s="56">
        <f t="shared" si="3"/>
        <v>-0.62222222222222223</v>
      </c>
      <c r="P32" s="11"/>
    </row>
    <row r="33" spans="1:16" x14ac:dyDescent="0.25">
      <c r="A33" s="11">
        <v>27</v>
      </c>
      <c r="B33" s="11">
        <v>54</v>
      </c>
      <c r="C33" s="45">
        <v>0</v>
      </c>
      <c r="D33" s="1">
        <v>0</v>
      </c>
      <c r="E33" s="1">
        <v>0</v>
      </c>
      <c r="F33" s="6"/>
      <c r="G33" s="1">
        <v>0</v>
      </c>
      <c r="H33" s="1">
        <v>0</v>
      </c>
      <c r="I33" s="1">
        <v>0</v>
      </c>
      <c r="J33" s="6"/>
      <c r="K33" s="1">
        <v>-5</v>
      </c>
      <c r="L33" s="1">
        <v>0</v>
      </c>
      <c r="M33" s="1">
        <v>0</v>
      </c>
      <c r="N33" s="6">
        <f t="shared" si="2"/>
        <v>-1.6666666666666667</v>
      </c>
      <c r="O33" s="56">
        <f t="shared" si="3"/>
        <v>-0.55555555555555558</v>
      </c>
      <c r="P33" s="11"/>
    </row>
    <row r="34" spans="1:16" x14ac:dyDescent="0.25">
      <c r="A34" s="11">
        <v>28</v>
      </c>
      <c r="B34" s="11">
        <v>56</v>
      </c>
      <c r="C34" s="45">
        <v>0</v>
      </c>
      <c r="D34" s="1">
        <v>0</v>
      </c>
      <c r="E34" s="1">
        <v>0</v>
      </c>
      <c r="F34" s="6"/>
      <c r="G34" s="1">
        <v>0</v>
      </c>
      <c r="H34" s="1">
        <v>0</v>
      </c>
      <c r="I34" s="1">
        <v>0</v>
      </c>
      <c r="J34" s="6"/>
      <c r="K34" s="1">
        <v>-0.8</v>
      </c>
      <c r="L34" s="1">
        <v>0</v>
      </c>
      <c r="M34" s="1">
        <v>0</v>
      </c>
      <c r="N34" s="6">
        <f t="shared" si="2"/>
        <v>-0.26666666666666666</v>
      </c>
      <c r="O34" s="56">
        <f t="shared" si="3"/>
        <v>-8.8888888888888892E-2</v>
      </c>
      <c r="P34" s="11"/>
    </row>
    <row r="35" spans="1:16" x14ac:dyDescent="0.25">
      <c r="A35" s="11">
        <v>29</v>
      </c>
      <c r="B35" s="11">
        <v>58</v>
      </c>
      <c r="C35" s="45">
        <v>0</v>
      </c>
      <c r="D35" s="1">
        <v>0</v>
      </c>
      <c r="E35" s="1">
        <v>0</v>
      </c>
      <c r="F35" s="6"/>
      <c r="G35" s="1">
        <v>0</v>
      </c>
      <c r="H35" s="1">
        <v>0</v>
      </c>
      <c r="I35" s="1">
        <v>0</v>
      </c>
      <c r="J35" s="6"/>
      <c r="K35" s="1">
        <v>0</v>
      </c>
      <c r="L35" s="1">
        <v>0</v>
      </c>
      <c r="M35" s="1">
        <v>0</v>
      </c>
      <c r="N35" s="6">
        <f t="shared" si="2"/>
        <v>0</v>
      </c>
      <c r="O35" s="56">
        <f t="shared" si="3"/>
        <v>0</v>
      </c>
      <c r="P35" s="11"/>
    </row>
    <row r="36" spans="1:16" x14ac:dyDescent="0.25">
      <c r="A36" s="11">
        <v>30</v>
      </c>
      <c r="B36" s="4">
        <v>60</v>
      </c>
      <c r="C36" s="45">
        <v>0</v>
      </c>
      <c r="D36" s="1">
        <v>0</v>
      </c>
      <c r="E36" s="1">
        <v>0</v>
      </c>
      <c r="F36" s="6"/>
      <c r="G36" s="1">
        <v>0</v>
      </c>
      <c r="H36" s="1">
        <v>0</v>
      </c>
      <c r="I36" s="1">
        <v>0</v>
      </c>
      <c r="J36" s="6"/>
      <c r="K36" s="1">
        <v>0</v>
      </c>
      <c r="L36" s="1">
        <v>0</v>
      </c>
      <c r="M36" s="1">
        <v>0</v>
      </c>
      <c r="N36" s="6"/>
      <c r="O36" s="56"/>
      <c r="P36" s="4"/>
    </row>
    <row r="37" spans="1:16" x14ac:dyDescent="0.25">
      <c r="A37" s="11">
        <v>31</v>
      </c>
      <c r="B37" s="11">
        <v>62</v>
      </c>
      <c r="C37" s="45">
        <v>0</v>
      </c>
      <c r="D37" s="1">
        <v>0</v>
      </c>
      <c r="E37" s="1">
        <v>0</v>
      </c>
      <c r="F37" s="6"/>
      <c r="G37" s="1">
        <v>0</v>
      </c>
      <c r="H37" s="1">
        <v>0</v>
      </c>
      <c r="I37" s="1">
        <v>0</v>
      </c>
      <c r="J37" s="6"/>
      <c r="K37" s="1">
        <v>0</v>
      </c>
      <c r="L37" s="1">
        <v>0</v>
      </c>
      <c r="M37" s="1">
        <v>0</v>
      </c>
      <c r="N37" s="6"/>
      <c r="O37" s="56"/>
      <c r="P37" s="11"/>
    </row>
    <row r="38" spans="1:16" x14ac:dyDescent="0.25">
      <c r="A38" s="11">
        <v>32</v>
      </c>
      <c r="B38" s="11">
        <v>64</v>
      </c>
      <c r="C38" s="45">
        <v>0</v>
      </c>
      <c r="D38" s="1">
        <v>0</v>
      </c>
      <c r="E38" s="1">
        <v>0</v>
      </c>
      <c r="F38" s="6"/>
      <c r="G38" s="1">
        <v>0</v>
      </c>
      <c r="H38" s="1">
        <v>0</v>
      </c>
      <c r="I38" s="1">
        <v>0</v>
      </c>
      <c r="J38" s="6"/>
      <c r="K38" s="1">
        <v>0</v>
      </c>
      <c r="L38" s="1">
        <v>0</v>
      </c>
      <c r="M38" s="1">
        <v>0</v>
      </c>
      <c r="N38" s="6"/>
      <c r="O38" s="56"/>
      <c r="P38" s="11"/>
    </row>
    <row r="39" spans="1:16" x14ac:dyDescent="0.25">
      <c r="A39" s="11">
        <v>33</v>
      </c>
      <c r="B39" s="11">
        <v>66</v>
      </c>
      <c r="C39" s="45">
        <v>0</v>
      </c>
      <c r="D39" s="1">
        <v>0</v>
      </c>
      <c r="E39" s="1">
        <v>0</v>
      </c>
      <c r="F39" s="6"/>
      <c r="G39" s="1">
        <v>0</v>
      </c>
      <c r="H39" s="1">
        <v>0</v>
      </c>
      <c r="I39" s="1">
        <v>0</v>
      </c>
      <c r="J39" s="6"/>
      <c r="K39" s="1">
        <v>0</v>
      </c>
      <c r="L39" s="1">
        <v>0</v>
      </c>
      <c r="M39" s="1">
        <v>0</v>
      </c>
      <c r="N39" s="6"/>
      <c r="O39" s="56"/>
      <c r="P39" s="11"/>
    </row>
    <row r="40" spans="1:16" x14ac:dyDescent="0.25">
      <c r="A40" s="11">
        <v>34</v>
      </c>
      <c r="B40" s="11">
        <v>68</v>
      </c>
      <c r="C40" s="45">
        <v>0</v>
      </c>
      <c r="D40" s="1">
        <v>0</v>
      </c>
      <c r="E40" s="1">
        <v>0</v>
      </c>
      <c r="F40" s="6"/>
      <c r="G40" s="1">
        <v>0</v>
      </c>
      <c r="H40" s="1">
        <v>0</v>
      </c>
      <c r="I40" s="1">
        <v>0</v>
      </c>
      <c r="J40" s="6"/>
      <c r="K40" s="1">
        <v>0</v>
      </c>
      <c r="L40" s="1">
        <v>0</v>
      </c>
      <c r="M40" s="1">
        <v>0</v>
      </c>
      <c r="N40" s="6"/>
      <c r="O40" s="56"/>
      <c r="P40" s="11"/>
    </row>
    <row r="41" spans="1:16" x14ac:dyDescent="0.25">
      <c r="A41" s="11">
        <v>35</v>
      </c>
      <c r="B41" s="11">
        <v>70</v>
      </c>
      <c r="C41" s="45">
        <v>0</v>
      </c>
      <c r="D41" s="1">
        <v>0</v>
      </c>
      <c r="E41" s="1">
        <v>0</v>
      </c>
      <c r="F41" s="6"/>
      <c r="G41" s="1">
        <v>0</v>
      </c>
      <c r="H41" s="1">
        <v>0</v>
      </c>
      <c r="I41" s="1"/>
      <c r="J41" s="6"/>
      <c r="K41" s="1">
        <v>0</v>
      </c>
      <c r="L41" s="1"/>
      <c r="M41" s="1">
        <v>0</v>
      </c>
      <c r="N41" s="6"/>
      <c r="O41" s="56"/>
      <c r="P41" s="11"/>
    </row>
    <row r="42" spans="1:16" x14ac:dyDescent="0.25">
      <c r="A42" s="11">
        <v>36</v>
      </c>
      <c r="B42" s="4">
        <v>72</v>
      </c>
      <c r="C42" s="45">
        <v>0</v>
      </c>
      <c r="D42" s="1">
        <v>0</v>
      </c>
      <c r="E42" s="1">
        <v>0</v>
      </c>
      <c r="F42" s="6"/>
      <c r="G42" s="1">
        <v>0</v>
      </c>
      <c r="H42" s="1">
        <v>0</v>
      </c>
      <c r="I42" s="1"/>
      <c r="J42" s="6"/>
      <c r="K42" s="1">
        <v>0</v>
      </c>
      <c r="L42" s="1"/>
      <c r="M42" s="1">
        <v>0</v>
      </c>
      <c r="N42" s="6"/>
      <c r="O42" s="56"/>
      <c r="P42" s="4"/>
    </row>
    <row r="43" spans="1:16" x14ac:dyDescent="0.25">
      <c r="A43" s="11">
        <v>37</v>
      </c>
      <c r="B43" s="11">
        <v>74</v>
      </c>
      <c r="C43" s="45"/>
      <c r="D43" s="1"/>
      <c r="E43" s="1"/>
      <c r="F43" s="6"/>
      <c r="G43" s="1">
        <v>0</v>
      </c>
      <c r="H43" s="1"/>
      <c r="I43" s="1"/>
      <c r="J43" s="6"/>
      <c r="K43" s="1">
        <v>0</v>
      </c>
      <c r="L43" s="1"/>
      <c r="M43" s="1"/>
      <c r="N43" s="6"/>
      <c r="O43" s="56"/>
      <c r="P43" s="11"/>
    </row>
    <row r="44" spans="1:16" x14ac:dyDescent="0.25">
      <c r="A44" s="11">
        <v>38</v>
      </c>
      <c r="B44" s="11">
        <v>76</v>
      </c>
      <c r="C44" s="45"/>
      <c r="D44" s="1"/>
      <c r="E44" s="1"/>
      <c r="F44" s="6"/>
      <c r="G44" s="1"/>
      <c r="H44" s="1"/>
      <c r="I44" s="1"/>
      <c r="J44" s="6"/>
      <c r="K44" s="1">
        <v>0</v>
      </c>
      <c r="L44" s="1"/>
      <c r="M44" s="1"/>
      <c r="N44" s="6"/>
      <c r="O44" s="56"/>
      <c r="P44" s="11"/>
    </row>
    <row r="45" spans="1:16" x14ac:dyDescent="0.25">
      <c r="A45" s="11">
        <v>39</v>
      </c>
      <c r="B45" s="11">
        <v>78</v>
      </c>
      <c r="C45" s="45"/>
      <c r="D45" s="1"/>
      <c r="E45" s="1"/>
      <c r="F45" s="6"/>
      <c r="G45" s="1"/>
      <c r="H45" s="1"/>
      <c r="I45" s="1"/>
      <c r="J45" s="6"/>
      <c r="K45" s="1"/>
      <c r="L45" s="1"/>
      <c r="M45" s="1"/>
      <c r="N45" s="6"/>
      <c r="O45" s="56"/>
      <c r="P45" s="11"/>
    </row>
    <row r="46" spans="1:16" x14ac:dyDescent="0.25">
      <c r="A46" s="11">
        <v>40</v>
      </c>
      <c r="B46" s="11">
        <v>80</v>
      </c>
      <c r="C46" s="45"/>
      <c r="D46" s="1"/>
      <c r="E46" s="1"/>
      <c r="F46" s="6"/>
      <c r="G46" s="1"/>
      <c r="H46" s="1"/>
      <c r="I46" s="1"/>
      <c r="J46" s="6"/>
      <c r="K46" s="1"/>
      <c r="L46" s="1"/>
      <c r="M46" s="1"/>
      <c r="N46" s="6"/>
      <c r="O46" s="56"/>
      <c r="P46" s="11"/>
    </row>
    <row r="47" spans="1:16" x14ac:dyDescent="0.25">
      <c r="A47" s="11">
        <v>41</v>
      </c>
      <c r="B47" s="11">
        <v>82</v>
      </c>
      <c r="C47" s="45"/>
      <c r="D47" s="1"/>
      <c r="E47" s="1"/>
      <c r="F47" s="6"/>
      <c r="G47" s="1"/>
      <c r="H47" s="1"/>
      <c r="I47" s="1"/>
      <c r="J47" s="6"/>
      <c r="K47" s="1"/>
      <c r="L47" s="1"/>
      <c r="M47" s="1"/>
      <c r="N47" s="6"/>
      <c r="O47" s="56"/>
      <c r="P47" s="11"/>
    </row>
    <row r="48" spans="1:16" x14ac:dyDescent="0.25">
      <c r="A48" s="11">
        <v>42</v>
      </c>
      <c r="B48" s="4">
        <v>84</v>
      </c>
      <c r="C48" s="45"/>
      <c r="D48" s="1"/>
      <c r="E48" s="1"/>
      <c r="F48" s="6"/>
      <c r="G48" s="1"/>
      <c r="H48" s="1"/>
      <c r="I48" s="1"/>
      <c r="J48" s="6"/>
      <c r="K48" s="1"/>
      <c r="L48" s="1"/>
      <c r="M48" s="1"/>
      <c r="N48" s="6"/>
      <c r="O48" s="56"/>
      <c r="P48" s="4"/>
    </row>
    <row r="49" spans="1:20" x14ac:dyDescent="0.25">
      <c r="A49" s="11">
        <v>43</v>
      </c>
      <c r="B49" s="11">
        <v>86</v>
      </c>
      <c r="C49" s="45"/>
      <c r="D49" s="1"/>
      <c r="E49" s="1"/>
      <c r="F49" s="6"/>
      <c r="G49" s="1"/>
      <c r="H49" s="1"/>
      <c r="I49" s="1"/>
      <c r="J49" s="6"/>
      <c r="K49" s="1"/>
      <c r="L49" s="1"/>
      <c r="M49" s="1"/>
      <c r="N49" s="6"/>
      <c r="O49" s="56"/>
      <c r="P49" s="11"/>
    </row>
    <row r="50" spans="1:20" x14ac:dyDescent="0.25">
      <c r="A50" s="11">
        <v>44</v>
      </c>
      <c r="B50" s="11">
        <v>88</v>
      </c>
      <c r="C50" s="45"/>
      <c r="D50" s="1"/>
      <c r="E50" s="1"/>
      <c r="F50" s="6"/>
      <c r="G50" s="1"/>
      <c r="H50" s="1"/>
      <c r="I50" s="1"/>
      <c r="J50" s="6"/>
      <c r="K50" s="1"/>
      <c r="L50" s="1"/>
      <c r="M50" s="1"/>
      <c r="N50" s="6"/>
      <c r="O50" s="56"/>
      <c r="P50" s="11"/>
    </row>
    <row r="51" spans="1:20" x14ac:dyDescent="0.25">
      <c r="A51" s="11">
        <v>45</v>
      </c>
      <c r="B51" s="11">
        <v>90</v>
      </c>
      <c r="C51" s="45"/>
      <c r="D51" s="1"/>
      <c r="E51" s="1"/>
      <c r="F51" s="6"/>
      <c r="G51" s="1"/>
      <c r="H51" s="1"/>
      <c r="I51" s="1"/>
      <c r="J51" s="6"/>
      <c r="K51" s="1"/>
      <c r="L51" s="1"/>
      <c r="M51" s="1"/>
      <c r="N51" s="6"/>
      <c r="O51" s="56"/>
      <c r="P51" s="11"/>
    </row>
    <row r="52" spans="1:20" x14ac:dyDescent="0.25">
      <c r="A52" s="11">
        <v>46</v>
      </c>
      <c r="B52" s="11">
        <v>92</v>
      </c>
      <c r="C52" s="45"/>
      <c r="D52" s="1"/>
      <c r="E52" s="1"/>
      <c r="F52" s="6"/>
      <c r="G52" s="1"/>
      <c r="H52" s="1"/>
      <c r="I52" s="1"/>
      <c r="J52" s="6"/>
      <c r="K52" s="1"/>
      <c r="L52" s="1"/>
      <c r="M52" s="1"/>
      <c r="N52" s="6"/>
      <c r="O52" s="56"/>
      <c r="P52" s="11"/>
    </row>
    <row r="53" spans="1:20" x14ac:dyDescent="0.25">
      <c r="A53" s="11">
        <v>47</v>
      </c>
      <c r="B53" s="11">
        <v>94</v>
      </c>
      <c r="C53" s="45"/>
      <c r="D53" s="1"/>
      <c r="E53" s="1"/>
      <c r="F53" s="6"/>
      <c r="G53" s="1"/>
      <c r="H53" s="1"/>
      <c r="I53" s="1"/>
      <c r="J53" s="6"/>
      <c r="K53" s="1"/>
      <c r="L53" s="1"/>
      <c r="M53" s="1"/>
      <c r="N53" s="6"/>
      <c r="O53" s="56"/>
      <c r="P53" s="11"/>
    </row>
    <row r="54" spans="1:20" x14ac:dyDescent="0.25">
      <c r="A54" s="11">
        <v>48</v>
      </c>
      <c r="B54" s="4">
        <v>96</v>
      </c>
      <c r="C54" s="45"/>
      <c r="D54" s="1"/>
      <c r="E54" s="1"/>
      <c r="F54" s="6"/>
      <c r="G54" s="1"/>
      <c r="H54" s="1"/>
      <c r="I54" s="1"/>
      <c r="J54" s="6"/>
      <c r="K54" s="1"/>
      <c r="L54" s="1"/>
      <c r="M54" s="1"/>
      <c r="N54" s="6"/>
      <c r="O54" s="56"/>
      <c r="P54" s="4"/>
    </row>
    <row r="55" spans="1:20" x14ac:dyDescent="0.25">
      <c r="A55" s="11">
        <v>49</v>
      </c>
      <c r="B55" s="11">
        <v>98</v>
      </c>
      <c r="C55" s="45"/>
      <c r="D55" s="1"/>
      <c r="E55" s="1"/>
      <c r="F55" s="6"/>
      <c r="G55" s="1"/>
      <c r="H55" s="1"/>
      <c r="I55" s="1"/>
      <c r="J55" s="6"/>
      <c r="K55" s="1"/>
      <c r="L55" s="1"/>
      <c r="M55" s="1"/>
      <c r="N55" s="6"/>
      <c r="O55" s="56"/>
      <c r="P55" s="11"/>
    </row>
    <row r="56" spans="1:20" x14ac:dyDescent="0.25">
      <c r="A56" s="11">
        <v>50</v>
      </c>
      <c r="B56" s="11">
        <v>100</v>
      </c>
      <c r="C56" s="45"/>
      <c r="D56" s="1"/>
      <c r="E56" s="1"/>
      <c r="F56" s="6"/>
      <c r="G56" s="1"/>
      <c r="H56" s="1"/>
      <c r="I56" s="1"/>
      <c r="J56" s="6"/>
      <c r="K56" s="1"/>
      <c r="L56" s="1"/>
      <c r="M56" s="1"/>
      <c r="N56" s="6"/>
      <c r="O56" s="56"/>
      <c r="P56" s="11"/>
    </row>
    <row r="57" spans="1:20" x14ac:dyDescent="0.25">
      <c r="A57" s="16">
        <v>51</v>
      </c>
      <c r="B57" s="16">
        <v>102</v>
      </c>
      <c r="C57" s="46"/>
      <c r="D57" s="28"/>
      <c r="E57" s="28"/>
      <c r="F57" s="29"/>
      <c r="G57" s="28"/>
      <c r="H57" s="28"/>
      <c r="I57" s="28"/>
      <c r="J57" s="29"/>
      <c r="K57" s="28"/>
      <c r="L57" s="28"/>
      <c r="M57" s="28"/>
      <c r="N57" s="29"/>
      <c r="O57" s="58"/>
      <c r="P57" s="11"/>
    </row>
    <row r="58" spans="1:20" x14ac:dyDescent="0.25">
      <c r="B58" s="11"/>
      <c r="O58" s="47"/>
      <c r="P58" s="11"/>
    </row>
    <row r="61" spans="1:20" x14ac:dyDescent="0.25">
      <c r="P61" s="1"/>
      <c r="Q61" s="1"/>
      <c r="R61" s="1"/>
      <c r="S61" s="1"/>
      <c r="T61" s="1"/>
    </row>
    <row r="62" spans="1:20" x14ac:dyDescent="0.25">
      <c r="P62" s="1"/>
      <c r="Q62" s="1"/>
      <c r="R62" s="1"/>
      <c r="S62" s="1"/>
      <c r="T62" s="49"/>
    </row>
    <row r="63" spans="1:20" x14ac:dyDescent="0.25">
      <c r="Q63" s="12"/>
      <c r="R63" s="12"/>
      <c r="S63" s="12"/>
      <c r="T63" s="12"/>
    </row>
  </sheetData>
  <mergeCells count="10">
    <mergeCell ref="A3:A5"/>
    <mergeCell ref="Q3:Y3"/>
    <mergeCell ref="Q4:S4"/>
    <mergeCell ref="T4:V4"/>
    <mergeCell ref="W4:Y4"/>
    <mergeCell ref="B3:B5"/>
    <mergeCell ref="C3:O3"/>
    <mergeCell ref="C4:F4"/>
    <mergeCell ref="G4:J4"/>
    <mergeCell ref="K4:N4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workbookViewId="0">
      <selection activeCell="N4" sqref="N4:N5"/>
    </sheetView>
  </sheetViews>
  <sheetFormatPr defaultRowHeight="15" x14ac:dyDescent="0.25"/>
  <cols>
    <col min="1" max="1" width="5.28515625" style="13" bestFit="1" customWidth="1"/>
    <col min="2" max="2" width="10.42578125" style="13" customWidth="1"/>
    <col min="6" max="6" width="9.140625" style="12"/>
    <col min="11" max="11" width="9.140625" style="12"/>
  </cols>
  <sheetData>
    <row r="1" spans="1:14" s="1" customFormat="1" x14ac:dyDescent="0.25">
      <c r="A1" s="23" t="s">
        <v>8</v>
      </c>
      <c r="B1" s="22" t="s">
        <v>23</v>
      </c>
      <c r="D1" s="23" t="s">
        <v>0</v>
      </c>
      <c r="F1" s="3"/>
      <c r="K1" s="3"/>
    </row>
    <row r="2" spans="1:14" s="1" customFormat="1" x14ac:dyDescent="0.25">
      <c r="B2" s="2"/>
      <c r="F2" s="3"/>
      <c r="K2" s="3"/>
    </row>
    <row r="3" spans="1:14" s="1" customFormat="1" x14ac:dyDescent="0.25">
      <c r="A3" s="62" t="s">
        <v>1</v>
      </c>
      <c r="B3" s="65" t="s">
        <v>5</v>
      </c>
      <c r="C3" s="77" t="s">
        <v>6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8"/>
    </row>
    <row r="4" spans="1:14" s="1" customFormat="1" x14ac:dyDescent="0.25">
      <c r="A4" s="63"/>
      <c r="B4" s="66"/>
      <c r="C4" s="72" t="s">
        <v>2</v>
      </c>
      <c r="D4" s="72"/>
      <c r="E4" s="72"/>
      <c r="F4" s="17"/>
      <c r="G4" s="72" t="s">
        <v>3</v>
      </c>
      <c r="H4" s="72"/>
      <c r="I4" s="72"/>
      <c r="J4" s="35"/>
      <c r="K4" s="72" t="s">
        <v>4</v>
      </c>
      <c r="L4" s="72"/>
      <c r="M4" s="72"/>
      <c r="N4" s="80" t="s">
        <v>18</v>
      </c>
    </row>
    <row r="5" spans="1:14" s="1" customFormat="1" x14ac:dyDescent="0.25">
      <c r="A5" s="64"/>
      <c r="B5" s="67"/>
      <c r="C5" s="19">
        <v>1</v>
      </c>
      <c r="D5" s="19">
        <v>2</v>
      </c>
      <c r="E5" s="19">
        <v>3</v>
      </c>
      <c r="F5" s="20" t="s">
        <v>17</v>
      </c>
      <c r="G5" s="19">
        <v>4</v>
      </c>
      <c r="H5" s="19">
        <v>5</v>
      </c>
      <c r="I5" s="19">
        <v>6</v>
      </c>
      <c r="J5" s="20" t="s">
        <v>17</v>
      </c>
      <c r="K5" s="36">
        <v>7</v>
      </c>
      <c r="L5" s="21">
        <v>8</v>
      </c>
      <c r="M5" s="21">
        <v>9</v>
      </c>
      <c r="N5" s="81"/>
    </row>
    <row r="6" spans="1:14" x14ac:dyDescent="0.25">
      <c r="A6" s="4"/>
      <c r="B6" s="4">
        <v>0</v>
      </c>
      <c r="F6" s="6"/>
      <c r="J6" s="14"/>
      <c r="N6" s="14"/>
    </row>
    <row r="7" spans="1:14" x14ac:dyDescent="0.25">
      <c r="A7" s="11">
        <v>1</v>
      </c>
      <c r="B7" s="11">
        <v>2</v>
      </c>
      <c r="C7">
        <v>0</v>
      </c>
      <c r="D7">
        <v>0</v>
      </c>
      <c r="E7">
        <v>0</v>
      </c>
      <c r="F7" s="6">
        <f>AVERAGE(C7:E7)</f>
        <v>0</v>
      </c>
      <c r="G7">
        <v>0</v>
      </c>
      <c r="H7">
        <v>0</v>
      </c>
      <c r="I7">
        <v>0</v>
      </c>
      <c r="J7" s="6">
        <f>AVERAGE(G7:I7)</f>
        <v>0</v>
      </c>
      <c r="N7" s="6">
        <f>AVERAGE(C7:E7,G7:I7)</f>
        <v>0</v>
      </c>
    </row>
    <row r="8" spans="1:14" x14ac:dyDescent="0.25">
      <c r="A8" s="11">
        <v>2</v>
      </c>
      <c r="B8" s="11">
        <v>4</v>
      </c>
      <c r="C8">
        <v>0.3</v>
      </c>
      <c r="D8">
        <v>0.5</v>
      </c>
      <c r="E8">
        <v>-0.2</v>
      </c>
      <c r="F8" s="6">
        <f t="shared" ref="F8:F51" si="0">AVERAGE(C8:E8)</f>
        <v>0.20000000000000004</v>
      </c>
      <c r="G8">
        <v>-0.2</v>
      </c>
      <c r="H8">
        <v>-0.2</v>
      </c>
      <c r="I8">
        <v>0.3</v>
      </c>
      <c r="J8" s="6">
        <f t="shared" ref="J8:J53" si="1">AVERAGE(G8:I8)</f>
        <v>-3.3333333333333347E-2</v>
      </c>
      <c r="N8" s="6">
        <f t="shared" ref="N8:N53" si="2">AVERAGE(C8:E8,G8:I8)</f>
        <v>8.3333333333333329E-2</v>
      </c>
    </row>
    <row r="9" spans="1:14" x14ac:dyDescent="0.25">
      <c r="A9" s="11">
        <v>3</v>
      </c>
      <c r="B9" s="11">
        <v>6</v>
      </c>
      <c r="C9">
        <v>0.5</v>
      </c>
      <c r="D9">
        <v>0.9</v>
      </c>
      <c r="E9">
        <v>0.8</v>
      </c>
      <c r="F9" s="6">
        <f t="shared" si="0"/>
        <v>0.73333333333333339</v>
      </c>
      <c r="G9">
        <v>-0.2</v>
      </c>
      <c r="H9">
        <v>-0.2</v>
      </c>
      <c r="I9">
        <v>0.8</v>
      </c>
      <c r="J9" s="6">
        <f t="shared" si="1"/>
        <v>0.13333333333333333</v>
      </c>
      <c r="N9" s="6">
        <f t="shared" si="2"/>
        <v>0.43333333333333335</v>
      </c>
    </row>
    <row r="10" spans="1:14" x14ac:dyDescent="0.25">
      <c r="A10" s="11">
        <v>4</v>
      </c>
      <c r="B10" s="11">
        <v>8</v>
      </c>
      <c r="C10">
        <v>0.6</v>
      </c>
      <c r="D10">
        <v>2.1</v>
      </c>
      <c r="E10">
        <v>0.8</v>
      </c>
      <c r="F10" s="6">
        <f t="shared" si="0"/>
        <v>1.1666666666666667</v>
      </c>
      <c r="G10">
        <v>1.7</v>
      </c>
      <c r="H10">
        <v>4.4000000000000004</v>
      </c>
      <c r="I10">
        <v>2.5</v>
      </c>
      <c r="J10" s="6">
        <f t="shared" si="1"/>
        <v>2.8666666666666671</v>
      </c>
      <c r="N10" s="6">
        <f t="shared" si="2"/>
        <v>2.0166666666666671</v>
      </c>
    </row>
    <row r="11" spans="1:14" x14ac:dyDescent="0.25">
      <c r="A11" s="11">
        <v>5</v>
      </c>
      <c r="B11" s="11">
        <v>10</v>
      </c>
      <c r="C11">
        <v>0.9</v>
      </c>
      <c r="D11">
        <v>2.7</v>
      </c>
      <c r="E11">
        <v>1.1000000000000001</v>
      </c>
      <c r="F11" s="6">
        <f t="shared" si="0"/>
        <v>1.5666666666666667</v>
      </c>
      <c r="G11">
        <v>2.1</v>
      </c>
      <c r="H11">
        <v>5.0999999999999996</v>
      </c>
      <c r="I11">
        <v>4.8</v>
      </c>
      <c r="J11" s="6">
        <f t="shared" si="1"/>
        <v>4</v>
      </c>
      <c r="N11" s="6">
        <f t="shared" si="2"/>
        <v>2.7833333333333332</v>
      </c>
    </row>
    <row r="12" spans="1:14" x14ac:dyDescent="0.25">
      <c r="A12" s="11">
        <v>6</v>
      </c>
      <c r="B12" s="4">
        <v>12</v>
      </c>
      <c r="C12">
        <v>2.1</v>
      </c>
      <c r="D12">
        <v>3.3</v>
      </c>
      <c r="E12">
        <v>1.1000000000000001</v>
      </c>
      <c r="F12" s="6">
        <f t="shared" si="0"/>
        <v>2.1666666666666665</v>
      </c>
      <c r="G12">
        <v>2.1</v>
      </c>
      <c r="H12">
        <v>6</v>
      </c>
      <c r="I12">
        <v>5.7</v>
      </c>
      <c r="J12" s="6">
        <f t="shared" si="1"/>
        <v>4.6000000000000005</v>
      </c>
      <c r="N12" s="6">
        <f t="shared" si="2"/>
        <v>3.3833333333333333</v>
      </c>
    </row>
    <row r="13" spans="1:14" x14ac:dyDescent="0.25">
      <c r="A13" s="11">
        <v>7</v>
      </c>
      <c r="B13" s="11">
        <v>14</v>
      </c>
      <c r="C13">
        <v>4.5999999999999996</v>
      </c>
      <c r="D13">
        <v>3.7</v>
      </c>
      <c r="E13">
        <v>4.4000000000000004</v>
      </c>
      <c r="F13" s="6">
        <f t="shared" si="0"/>
        <v>4.2333333333333334</v>
      </c>
      <c r="G13">
        <v>3.5</v>
      </c>
      <c r="H13">
        <v>6.9</v>
      </c>
      <c r="I13">
        <v>4.7</v>
      </c>
      <c r="J13" s="6">
        <f t="shared" si="1"/>
        <v>5.0333333333333341</v>
      </c>
      <c r="N13" s="6">
        <f t="shared" si="2"/>
        <v>4.6333333333333337</v>
      </c>
    </row>
    <row r="14" spans="1:14" x14ac:dyDescent="0.25">
      <c r="A14" s="11">
        <v>8</v>
      </c>
      <c r="B14" s="11">
        <v>16</v>
      </c>
      <c r="C14">
        <v>3.7</v>
      </c>
      <c r="D14">
        <v>4</v>
      </c>
      <c r="E14">
        <v>5.0999999999999996</v>
      </c>
      <c r="F14" s="6">
        <f t="shared" si="0"/>
        <v>4.2666666666666666</v>
      </c>
      <c r="G14">
        <v>4</v>
      </c>
      <c r="H14">
        <v>3.6</v>
      </c>
      <c r="I14">
        <v>5.8</v>
      </c>
      <c r="J14" s="6">
        <f t="shared" si="1"/>
        <v>4.4666666666666659</v>
      </c>
      <c r="N14" s="6">
        <f t="shared" si="2"/>
        <v>4.3666666666666671</v>
      </c>
    </row>
    <row r="15" spans="1:14" x14ac:dyDescent="0.25">
      <c r="A15" s="11">
        <v>9</v>
      </c>
      <c r="B15" s="11">
        <v>18</v>
      </c>
      <c r="C15">
        <v>5</v>
      </c>
      <c r="D15">
        <v>4.5</v>
      </c>
      <c r="E15">
        <v>4.0999999999999996</v>
      </c>
      <c r="F15" s="6">
        <f t="shared" si="0"/>
        <v>4.5333333333333332</v>
      </c>
      <c r="G15">
        <v>6.6</v>
      </c>
      <c r="H15">
        <v>6.8</v>
      </c>
      <c r="I15">
        <v>5.9</v>
      </c>
      <c r="J15" s="6">
        <f t="shared" si="1"/>
        <v>6.4333333333333327</v>
      </c>
      <c r="N15" s="6">
        <f t="shared" si="2"/>
        <v>5.4833333333333334</v>
      </c>
    </row>
    <row r="16" spans="1:14" x14ac:dyDescent="0.25">
      <c r="A16" s="11">
        <v>10</v>
      </c>
      <c r="B16" s="11">
        <v>20</v>
      </c>
      <c r="C16">
        <v>6.2</v>
      </c>
      <c r="D16">
        <v>4.9000000000000004</v>
      </c>
      <c r="E16">
        <v>4</v>
      </c>
      <c r="F16" s="6">
        <f t="shared" si="0"/>
        <v>5.0333333333333341</v>
      </c>
      <c r="G16">
        <v>6.4</v>
      </c>
      <c r="H16">
        <v>7.1</v>
      </c>
      <c r="I16">
        <v>5.8</v>
      </c>
      <c r="J16" s="6">
        <f t="shared" si="1"/>
        <v>6.4333333333333336</v>
      </c>
      <c r="N16" s="6">
        <f t="shared" si="2"/>
        <v>5.7333333333333334</v>
      </c>
    </row>
    <row r="17" spans="1:14" x14ac:dyDescent="0.25">
      <c r="A17" s="11">
        <v>11</v>
      </c>
      <c r="B17" s="11">
        <v>22</v>
      </c>
      <c r="C17">
        <v>5.9</v>
      </c>
      <c r="D17">
        <v>2.6</v>
      </c>
      <c r="E17">
        <v>4.2</v>
      </c>
      <c r="F17" s="6">
        <f t="shared" si="0"/>
        <v>4.2333333333333334</v>
      </c>
      <c r="G17">
        <v>3.5</v>
      </c>
      <c r="H17">
        <v>7.5</v>
      </c>
      <c r="I17">
        <v>5.6</v>
      </c>
      <c r="J17" s="6">
        <f t="shared" si="1"/>
        <v>5.5333333333333341</v>
      </c>
      <c r="N17" s="6">
        <f t="shared" si="2"/>
        <v>4.8833333333333329</v>
      </c>
    </row>
    <row r="18" spans="1:14" x14ac:dyDescent="0.25">
      <c r="A18" s="11">
        <v>12</v>
      </c>
      <c r="B18" s="4">
        <v>24</v>
      </c>
      <c r="C18">
        <v>5.8</v>
      </c>
      <c r="D18">
        <v>5.5</v>
      </c>
      <c r="E18">
        <v>6.8</v>
      </c>
      <c r="F18" s="6">
        <f t="shared" si="0"/>
        <v>6.0333333333333341</v>
      </c>
      <c r="G18">
        <v>5.8</v>
      </c>
      <c r="H18">
        <v>7.7</v>
      </c>
      <c r="I18">
        <v>6.5</v>
      </c>
      <c r="J18" s="6">
        <f t="shared" si="1"/>
        <v>6.666666666666667</v>
      </c>
      <c r="N18" s="6">
        <f t="shared" si="2"/>
        <v>6.3500000000000005</v>
      </c>
    </row>
    <row r="19" spans="1:14" x14ac:dyDescent="0.25">
      <c r="A19" s="11">
        <v>13</v>
      </c>
      <c r="B19" s="11">
        <v>26</v>
      </c>
      <c r="C19">
        <v>5.6</v>
      </c>
      <c r="D19">
        <v>5.5</v>
      </c>
      <c r="E19">
        <v>7</v>
      </c>
      <c r="F19" s="6">
        <f t="shared" si="0"/>
        <v>6.0333333333333341</v>
      </c>
      <c r="G19">
        <v>5.8</v>
      </c>
      <c r="H19">
        <v>8.1</v>
      </c>
      <c r="I19">
        <v>7.4</v>
      </c>
      <c r="J19" s="6">
        <f t="shared" si="1"/>
        <v>7.0999999999999988</v>
      </c>
      <c r="N19" s="6">
        <f t="shared" si="2"/>
        <v>6.5666666666666664</v>
      </c>
    </row>
    <row r="20" spans="1:14" x14ac:dyDescent="0.25">
      <c r="A20" s="11">
        <v>14</v>
      </c>
      <c r="B20" s="11">
        <v>28</v>
      </c>
      <c r="C20">
        <v>5.3</v>
      </c>
      <c r="D20">
        <v>5.2</v>
      </c>
      <c r="E20">
        <v>4.9000000000000004</v>
      </c>
      <c r="F20" s="6">
        <f t="shared" si="0"/>
        <v>5.1333333333333337</v>
      </c>
      <c r="G20">
        <v>5.9</v>
      </c>
      <c r="H20">
        <v>8.4</v>
      </c>
      <c r="I20">
        <v>6.2</v>
      </c>
      <c r="J20" s="6">
        <f t="shared" si="1"/>
        <v>6.833333333333333</v>
      </c>
      <c r="N20" s="6">
        <f t="shared" si="2"/>
        <v>5.9833333333333343</v>
      </c>
    </row>
    <row r="21" spans="1:14" x14ac:dyDescent="0.25">
      <c r="A21" s="11">
        <v>15</v>
      </c>
      <c r="B21" s="11">
        <v>30</v>
      </c>
      <c r="C21">
        <v>5</v>
      </c>
      <c r="D21">
        <v>4.9000000000000004</v>
      </c>
      <c r="E21">
        <v>7.1</v>
      </c>
      <c r="F21" s="6">
        <f t="shared" si="0"/>
        <v>5.666666666666667</v>
      </c>
      <c r="G21">
        <v>5.6</v>
      </c>
      <c r="H21">
        <v>8.6999999999999993</v>
      </c>
      <c r="I21">
        <v>4.9000000000000004</v>
      </c>
      <c r="J21" s="6">
        <f t="shared" si="1"/>
        <v>6.3999999999999995</v>
      </c>
      <c r="N21" s="6">
        <f t="shared" si="2"/>
        <v>6.0333333333333341</v>
      </c>
    </row>
    <row r="22" spans="1:14" x14ac:dyDescent="0.25">
      <c r="A22" s="11">
        <v>16</v>
      </c>
      <c r="B22" s="11">
        <v>32</v>
      </c>
      <c r="C22">
        <v>4.8</v>
      </c>
      <c r="D22">
        <v>4.7</v>
      </c>
      <c r="E22">
        <v>7.5</v>
      </c>
      <c r="F22" s="6">
        <f t="shared" si="0"/>
        <v>5.666666666666667</v>
      </c>
      <c r="G22">
        <v>6.4</v>
      </c>
      <c r="H22">
        <v>7.5</v>
      </c>
      <c r="I22">
        <v>3.7</v>
      </c>
      <c r="J22" s="6">
        <f t="shared" si="1"/>
        <v>5.8666666666666671</v>
      </c>
      <c r="N22" s="6">
        <f t="shared" si="2"/>
        <v>5.7666666666666666</v>
      </c>
    </row>
    <row r="23" spans="1:14" x14ac:dyDescent="0.25">
      <c r="A23" s="11">
        <v>17</v>
      </c>
      <c r="B23" s="11">
        <v>34</v>
      </c>
      <c r="C23">
        <v>4.5</v>
      </c>
      <c r="D23">
        <v>4.3</v>
      </c>
      <c r="E23">
        <v>3</v>
      </c>
      <c r="F23" s="6">
        <f t="shared" si="0"/>
        <v>3.9333333333333336</v>
      </c>
      <c r="G23">
        <v>6.4</v>
      </c>
      <c r="H23">
        <v>3.4</v>
      </c>
      <c r="I23">
        <v>2.4</v>
      </c>
      <c r="J23" s="6">
        <f t="shared" si="1"/>
        <v>4.0666666666666673</v>
      </c>
      <c r="N23" s="6">
        <f t="shared" si="2"/>
        <v>4</v>
      </c>
    </row>
    <row r="24" spans="1:14" x14ac:dyDescent="0.25">
      <c r="A24" s="11">
        <v>18</v>
      </c>
      <c r="B24" s="4">
        <v>36</v>
      </c>
      <c r="C24">
        <v>1.1000000000000001</v>
      </c>
      <c r="D24">
        <v>4</v>
      </c>
      <c r="E24">
        <v>3.7</v>
      </c>
      <c r="F24" s="6">
        <f t="shared" si="0"/>
        <v>2.9333333333333336</v>
      </c>
      <c r="G24">
        <v>5.6</v>
      </c>
      <c r="H24">
        <v>3.5</v>
      </c>
      <c r="I24">
        <v>0.6</v>
      </c>
      <c r="J24" s="6">
        <f t="shared" si="1"/>
        <v>3.2333333333333329</v>
      </c>
      <c r="N24" s="6">
        <f t="shared" si="2"/>
        <v>3.0833333333333335</v>
      </c>
    </row>
    <row r="25" spans="1:14" x14ac:dyDescent="0.25">
      <c r="A25" s="11">
        <v>19</v>
      </c>
      <c r="B25" s="11">
        <v>38</v>
      </c>
      <c r="C25">
        <v>0.3</v>
      </c>
      <c r="D25">
        <v>3.9</v>
      </c>
      <c r="E25">
        <v>2</v>
      </c>
      <c r="F25" s="6">
        <f t="shared" si="0"/>
        <v>2.0666666666666669</v>
      </c>
      <c r="G25">
        <v>4.8</v>
      </c>
      <c r="H25">
        <v>3.3</v>
      </c>
      <c r="I25">
        <v>-0.7</v>
      </c>
      <c r="J25" s="6">
        <f t="shared" si="1"/>
        <v>2.4666666666666663</v>
      </c>
      <c r="N25" s="6">
        <f t="shared" si="2"/>
        <v>2.2666666666666671</v>
      </c>
    </row>
    <row r="26" spans="1:14" x14ac:dyDescent="0.25">
      <c r="A26" s="11">
        <v>20</v>
      </c>
      <c r="B26" s="11">
        <v>40</v>
      </c>
      <c r="C26">
        <v>-1.5</v>
      </c>
      <c r="D26">
        <v>2.2999999999999998</v>
      </c>
      <c r="E26">
        <v>-2.5</v>
      </c>
      <c r="F26" s="6">
        <f t="shared" si="0"/>
        <v>-0.56666666666666676</v>
      </c>
      <c r="G26">
        <v>2.5</v>
      </c>
      <c r="H26">
        <v>2.7</v>
      </c>
      <c r="I26">
        <v>4</v>
      </c>
      <c r="J26" s="6">
        <f t="shared" si="1"/>
        <v>3.0666666666666664</v>
      </c>
      <c r="N26" s="6">
        <f t="shared" si="2"/>
        <v>1.25</v>
      </c>
    </row>
    <row r="27" spans="1:14" x14ac:dyDescent="0.25">
      <c r="A27" s="11">
        <v>21</v>
      </c>
      <c r="B27" s="11">
        <v>42</v>
      </c>
      <c r="C27">
        <v>-0.8</v>
      </c>
      <c r="D27">
        <v>2.7</v>
      </c>
      <c r="E27">
        <v>-0.3</v>
      </c>
      <c r="F27" s="6">
        <f t="shared" si="0"/>
        <v>0.53333333333333333</v>
      </c>
      <c r="G27">
        <v>1.9</v>
      </c>
      <c r="H27">
        <v>-1.4</v>
      </c>
      <c r="I27">
        <v>4.3</v>
      </c>
      <c r="J27" s="6">
        <f t="shared" si="1"/>
        <v>1.5999999999999999</v>
      </c>
      <c r="N27" s="6">
        <f t="shared" si="2"/>
        <v>1.0666666666666667</v>
      </c>
    </row>
    <row r="28" spans="1:14" x14ac:dyDescent="0.25">
      <c r="A28" s="11">
        <v>22</v>
      </c>
      <c r="B28" s="11">
        <v>44</v>
      </c>
      <c r="C28">
        <v>-0.7</v>
      </c>
      <c r="D28">
        <v>0</v>
      </c>
      <c r="E28">
        <v>-0.5</v>
      </c>
      <c r="F28" s="6">
        <f t="shared" si="0"/>
        <v>-0.39999999999999997</v>
      </c>
      <c r="G28">
        <v>3.4</v>
      </c>
      <c r="H28">
        <v>0.4</v>
      </c>
      <c r="I28">
        <v>0.3</v>
      </c>
      <c r="J28" s="6">
        <f t="shared" si="1"/>
        <v>1.3666666666666665</v>
      </c>
      <c r="N28" s="6">
        <f t="shared" si="2"/>
        <v>0.48333333333333334</v>
      </c>
    </row>
    <row r="29" spans="1:14" x14ac:dyDescent="0.25">
      <c r="A29" s="11">
        <v>23</v>
      </c>
      <c r="B29" s="11">
        <v>46</v>
      </c>
      <c r="C29">
        <v>0.9</v>
      </c>
      <c r="D29">
        <v>1.6</v>
      </c>
      <c r="E29">
        <v>0.6</v>
      </c>
      <c r="F29" s="6">
        <f t="shared" si="0"/>
        <v>1.0333333333333334</v>
      </c>
      <c r="G29">
        <v>4.5999999999999996</v>
      </c>
      <c r="H29">
        <v>1.2</v>
      </c>
      <c r="I29">
        <v>0.7</v>
      </c>
      <c r="J29" s="6">
        <f t="shared" si="1"/>
        <v>2.1666666666666665</v>
      </c>
      <c r="N29" s="6">
        <f t="shared" si="2"/>
        <v>1.5999999999999996</v>
      </c>
    </row>
    <row r="30" spans="1:14" x14ac:dyDescent="0.25">
      <c r="A30" s="11">
        <v>24</v>
      </c>
      <c r="B30" s="4">
        <v>48</v>
      </c>
      <c r="C30">
        <v>1.9</v>
      </c>
      <c r="D30">
        <v>1.4</v>
      </c>
      <c r="E30">
        <v>1.3</v>
      </c>
      <c r="F30" s="6">
        <f t="shared" si="0"/>
        <v>1.5333333333333332</v>
      </c>
      <c r="G30">
        <v>4.0999999999999996</v>
      </c>
      <c r="H30">
        <v>0.9</v>
      </c>
      <c r="I30">
        <v>0.2</v>
      </c>
      <c r="J30" s="6">
        <f t="shared" si="1"/>
        <v>1.7333333333333334</v>
      </c>
      <c r="N30" s="6">
        <f t="shared" si="2"/>
        <v>1.6333333333333331</v>
      </c>
    </row>
    <row r="31" spans="1:14" x14ac:dyDescent="0.25">
      <c r="A31" s="11">
        <v>25</v>
      </c>
      <c r="B31" s="11">
        <v>50</v>
      </c>
      <c r="C31">
        <v>2.2000000000000002</v>
      </c>
      <c r="D31">
        <v>4.7</v>
      </c>
      <c r="E31">
        <v>1.6</v>
      </c>
      <c r="F31" s="6">
        <f t="shared" si="0"/>
        <v>2.8333333333333335</v>
      </c>
      <c r="G31">
        <v>2.9</v>
      </c>
      <c r="H31">
        <v>2.4</v>
      </c>
      <c r="I31">
        <v>-0.2</v>
      </c>
      <c r="J31" s="6">
        <f t="shared" si="1"/>
        <v>1.7</v>
      </c>
      <c r="N31" s="6">
        <f t="shared" si="2"/>
        <v>2.2666666666666671</v>
      </c>
    </row>
    <row r="32" spans="1:14" x14ac:dyDescent="0.25">
      <c r="A32" s="11">
        <v>26</v>
      </c>
      <c r="B32" s="11">
        <v>52</v>
      </c>
      <c r="C32">
        <v>3.7</v>
      </c>
      <c r="D32">
        <v>0.9</v>
      </c>
      <c r="E32">
        <v>-1.3</v>
      </c>
      <c r="F32" s="6">
        <f t="shared" si="0"/>
        <v>1.1000000000000003</v>
      </c>
      <c r="G32">
        <v>2.2000000000000002</v>
      </c>
      <c r="H32">
        <v>0.6</v>
      </c>
      <c r="I32">
        <v>1.5</v>
      </c>
      <c r="J32" s="6">
        <f t="shared" si="1"/>
        <v>1.4333333333333336</v>
      </c>
      <c r="N32" s="6">
        <f t="shared" si="2"/>
        <v>1.2666666666666668</v>
      </c>
    </row>
    <row r="33" spans="1:14" x14ac:dyDescent="0.25">
      <c r="A33" s="11">
        <v>27</v>
      </c>
      <c r="B33" s="11">
        <v>54</v>
      </c>
      <c r="C33">
        <v>4</v>
      </c>
      <c r="D33">
        <v>5.2</v>
      </c>
      <c r="E33">
        <v>1.2</v>
      </c>
      <c r="F33" s="6">
        <f t="shared" si="0"/>
        <v>3.4666666666666663</v>
      </c>
      <c r="G33">
        <v>1.8</v>
      </c>
      <c r="H33">
        <v>-0.3</v>
      </c>
      <c r="I33">
        <v>2.2999999999999998</v>
      </c>
      <c r="J33" s="6">
        <f t="shared" si="1"/>
        <v>1.2666666666666666</v>
      </c>
      <c r="N33" s="6">
        <f t="shared" si="2"/>
        <v>2.3666666666666667</v>
      </c>
    </row>
    <row r="34" spans="1:14" x14ac:dyDescent="0.25">
      <c r="A34" s="11">
        <v>28</v>
      </c>
      <c r="B34" s="11">
        <v>56</v>
      </c>
      <c r="C34">
        <v>4.4000000000000004</v>
      </c>
      <c r="D34">
        <v>5.3</v>
      </c>
      <c r="E34">
        <v>1.7</v>
      </c>
      <c r="F34" s="6">
        <f t="shared" si="0"/>
        <v>3.7999999999999994</v>
      </c>
      <c r="G34">
        <v>3.8</v>
      </c>
      <c r="H34">
        <v>-0.3</v>
      </c>
      <c r="I34">
        <v>2.8</v>
      </c>
      <c r="J34" s="6">
        <f t="shared" si="1"/>
        <v>2.1</v>
      </c>
      <c r="N34" s="6">
        <f t="shared" si="2"/>
        <v>2.9499999999999997</v>
      </c>
    </row>
    <row r="35" spans="1:14" x14ac:dyDescent="0.25">
      <c r="A35" s="11">
        <v>29</v>
      </c>
      <c r="B35" s="11">
        <v>58</v>
      </c>
      <c r="C35">
        <v>4.8</v>
      </c>
      <c r="D35">
        <v>5.5</v>
      </c>
      <c r="E35">
        <v>1.7</v>
      </c>
      <c r="F35" s="6">
        <f t="shared" si="0"/>
        <v>4</v>
      </c>
      <c r="G35">
        <v>4.5</v>
      </c>
      <c r="H35">
        <v>0.4</v>
      </c>
      <c r="I35">
        <v>4.5</v>
      </c>
      <c r="J35" s="6">
        <f t="shared" si="1"/>
        <v>3.1333333333333333</v>
      </c>
      <c r="N35" s="6">
        <f t="shared" si="2"/>
        <v>3.5666666666666664</v>
      </c>
    </row>
    <row r="36" spans="1:14" x14ac:dyDescent="0.25">
      <c r="A36" s="11">
        <v>30</v>
      </c>
      <c r="B36" s="4">
        <v>60</v>
      </c>
      <c r="C36">
        <v>5.0999999999999996</v>
      </c>
      <c r="D36">
        <v>2.9</v>
      </c>
      <c r="E36">
        <v>1.2</v>
      </c>
      <c r="F36" s="6">
        <f t="shared" si="0"/>
        <v>3.0666666666666664</v>
      </c>
      <c r="G36">
        <v>5</v>
      </c>
      <c r="H36">
        <v>1.8</v>
      </c>
      <c r="I36">
        <v>5.0999999999999996</v>
      </c>
      <c r="J36" s="6">
        <f t="shared" si="1"/>
        <v>3.9666666666666663</v>
      </c>
      <c r="N36" s="6">
        <f t="shared" si="2"/>
        <v>3.5166666666666671</v>
      </c>
    </row>
    <row r="37" spans="1:14" x14ac:dyDescent="0.25">
      <c r="A37" s="11">
        <v>31</v>
      </c>
      <c r="B37" s="11">
        <v>62</v>
      </c>
      <c r="C37">
        <v>5.6</v>
      </c>
      <c r="D37">
        <v>3.1</v>
      </c>
      <c r="E37">
        <v>2.1</v>
      </c>
      <c r="F37" s="6">
        <f t="shared" si="0"/>
        <v>3.5999999999999996</v>
      </c>
      <c r="G37">
        <v>5.6</v>
      </c>
      <c r="H37">
        <v>3.4</v>
      </c>
      <c r="I37">
        <v>5.0999999999999996</v>
      </c>
      <c r="J37" s="6">
        <f t="shared" si="1"/>
        <v>4.7</v>
      </c>
      <c r="N37" s="6">
        <f t="shared" si="2"/>
        <v>4.1499999999999995</v>
      </c>
    </row>
    <row r="38" spans="1:14" x14ac:dyDescent="0.25">
      <c r="A38" s="11">
        <v>32</v>
      </c>
      <c r="B38" s="11">
        <v>64</v>
      </c>
      <c r="C38">
        <v>5.9</v>
      </c>
      <c r="D38">
        <v>3.4</v>
      </c>
      <c r="E38">
        <v>2.8</v>
      </c>
      <c r="F38" s="6">
        <f t="shared" si="0"/>
        <v>4.0333333333333341</v>
      </c>
      <c r="G38">
        <v>6.1</v>
      </c>
      <c r="H38">
        <v>5.4</v>
      </c>
      <c r="I38">
        <v>5.5</v>
      </c>
      <c r="J38" s="6">
        <f t="shared" si="1"/>
        <v>5.666666666666667</v>
      </c>
      <c r="N38" s="6">
        <f t="shared" si="2"/>
        <v>4.8500000000000005</v>
      </c>
    </row>
    <row r="39" spans="1:14" x14ac:dyDescent="0.25">
      <c r="A39" s="11">
        <v>33</v>
      </c>
      <c r="B39" s="11">
        <v>66</v>
      </c>
      <c r="C39">
        <v>6.4</v>
      </c>
      <c r="D39">
        <v>3.8</v>
      </c>
      <c r="E39">
        <v>4.5999999999999996</v>
      </c>
      <c r="F39" s="6">
        <f t="shared" si="0"/>
        <v>4.9333333333333327</v>
      </c>
      <c r="G39">
        <v>6.8</v>
      </c>
      <c r="H39">
        <v>6.3</v>
      </c>
      <c r="I39">
        <v>7.4</v>
      </c>
      <c r="J39" s="6">
        <f t="shared" si="1"/>
        <v>6.833333333333333</v>
      </c>
      <c r="N39" s="6">
        <f t="shared" si="2"/>
        <v>5.8833333333333329</v>
      </c>
    </row>
    <row r="40" spans="1:14" x14ac:dyDescent="0.25">
      <c r="A40" s="11">
        <v>34</v>
      </c>
      <c r="B40" s="11">
        <v>68</v>
      </c>
      <c r="C40">
        <v>6.6</v>
      </c>
      <c r="D40">
        <v>4</v>
      </c>
      <c r="E40">
        <v>5.2</v>
      </c>
      <c r="F40" s="6">
        <f t="shared" si="0"/>
        <v>5.2666666666666666</v>
      </c>
      <c r="G40">
        <v>6.5</v>
      </c>
      <c r="H40">
        <v>4.2</v>
      </c>
      <c r="I40">
        <v>7.2</v>
      </c>
      <c r="J40" s="6">
        <f t="shared" si="1"/>
        <v>5.9666666666666659</v>
      </c>
      <c r="N40" s="6">
        <f t="shared" si="2"/>
        <v>5.6166666666666671</v>
      </c>
    </row>
    <row r="41" spans="1:14" x14ac:dyDescent="0.25">
      <c r="A41" s="11">
        <v>35</v>
      </c>
      <c r="B41" s="11">
        <v>70</v>
      </c>
      <c r="C41">
        <v>7.1</v>
      </c>
      <c r="D41">
        <v>4.5</v>
      </c>
      <c r="E41">
        <v>6.6</v>
      </c>
      <c r="F41" s="6">
        <f t="shared" si="0"/>
        <v>6.0666666666666664</v>
      </c>
      <c r="G41">
        <v>5.7</v>
      </c>
      <c r="H41">
        <v>3.5</v>
      </c>
      <c r="I41">
        <v>6.7</v>
      </c>
      <c r="J41" s="6">
        <f t="shared" si="1"/>
        <v>5.3</v>
      </c>
      <c r="N41" s="6">
        <f t="shared" si="2"/>
        <v>5.6833333333333336</v>
      </c>
    </row>
    <row r="42" spans="1:14" x14ac:dyDescent="0.25">
      <c r="A42" s="11">
        <v>36</v>
      </c>
      <c r="B42" s="4">
        <v>72</v>
      </c>
      <c r="C42">
        <v>4.3</v>
      </c>
      <c r="D42">
        <v>4.7</v>
      </c>
      <c r="E42">
        <v>5.6</v>
      </c>
      <c r="F42" s="6">
        <f t="shared" si="0"/>
        <v>4.8666666666666663</v>
      </c>
      <c r="G42">
        <v>4.9000000000000004</v>
      </c>
      <c r="H42">
        <v>6.6</v>
      </c>
      <c r="I42">
        <v>5.9</v>
      </c>
      <c r="J42" s="6">
        <f t="shared" si="1"/>
        <v>5.8</v>
      </c>
      <c r="N42" s="6">
        <f t="shared" si="2"/>
        <v>5.333333333333333</v>
      </c>
    </row>
    <row r="43" spans="1:14" x14ac:dyDescent="0.25">
      <c r="A43" s="11">
        <v>37</v>
      </c>
      <c r="B43" s="11">
        <v>74</v>
      </c>
      <c r="C43">
        <v>4.0999999999999996</v>
      </c>
      <c r="D43">
        <v>4.2</v>
      </c>
      <c r="E43">
        <v>5</v>
      </c>
      <c r="F43" s="6">
        <f t="shared" si="0"/>
        <v>4.4333333333333336</v>
      </c>
      <c r="G43">
        <v>4.8</v>
      </c>
      <c r="H43">
        <v>7.1</v>
      </c>
      <c r="I43">
        <v>5</v>
      </c>
      <c r="J43" s="6">
        <f t="shared" si="1"/>
        <v>5.6333333333333329</v>
      </c>
      <c r="N43" s="6">
        <f t="shared" si="2"/>
        <v>5.0333333333333341</v>
      </c>
    </row>
    <row r="44" spans="1:14" x14ac:dyDescent="0.25">
      <c r="A44" s="11">
        <v>38</v>
      </c>
      <c r="B44" s="11">
        <v>76</v>
      </c>
      <c r="C44">
        <v>4.2</v>
      </c>
      <c r="D44">
        <v>3.7</v>
      </c>
      <c r="E44">
        <v>4.3</v>
      </c>
      <c r="F44" s="6">
        <f t="shared" si="0"/>
        <v>4.0666666666666664</v>
      </c>
      <c r="G44">
        <v>4.8</v>
      </c>
      <c r="H44">
        <v>7.1</v>
      </c>
      <c r="I44">
        <v>4</v>
      </c>
      <c r="J44" s="6">
        <f t="shared" si="1"/>
        <v>5.3</v>
      </c>
      <c r="N44" s="6">
        <f t="shared" si="2"/>
        <v>4.6833333333333336</v>
      </c>
    </row>
    <row r="45" spans="1:14" x14ac:dyDescent="0.25">
      <c r="A45" s="11">
        <v>39</v>
      </c>
      <c r="B45" s="11">
        <v>78</v>
      </c>
      <c r="C45">
        <v>3.1</v>
      </c>
      <c r="D45">
        <v>3.5</v>
      </c>
      <c r="E45">
        <v>4</v>
      </c>
      <c r="F45" s="6">
        <f t="shared" si="0"/>
        <v>3.5333333333333332</v>
      </c>
      <c r="G45">
        <v>4.9000000000000004</v>
      </c>
      <c r="H45">
        <v>5.7</v>
      </c>
      <c r="I45">
        <v>4</v>
      </c>
      <c r="J45" s="6">
        <f t="shared" si="1"/>
        <v>4.8666666666666671</v>
      </c>
      <c r="N45" s="6">
        <f t="shared" si="2"/>
        <v>4.2</v>
      </c>
    </row>
    <row r="46" spans="1:14" x14ac:dyDescent="0.25">
      <c r="A46" s="11">
        <v>40</v>
      </c>
      <c r="B46" s="11">
        <v>80</v>
      </c>
      <c r="C46">
        <v>2.8</v>
      </c>
      <c r="D46">
        <v>3.2</v>
      </c>
      <c r="E46">
        <v>3</v>
      </c>
      <c r="F46" s="6">
        <f t="shared" si="0"/>
        <v>3</v>
      </c>
      <c r="G46">
        <v>3.1</v>
      </c>
      <c r="H46">
        <v>5.4</v>
      </c>
      <c r="I46">
        <v>2.2000000000000002</v>
      </c>
      <c r="J46" s="6">
        <f t="shared" si="1"/>
        <v>3.5666666666666664</v>
      </c>
      <c r="N46" s="6">
        <f t="shared" si="2"/>
        <v>3.2833333333333332</v>
      </c>
    </row>
    <row r="47" spans="1:14" x14ac:dyDescent="0.25">
      <c r="A47" s="11">
        <v>41</v>
      </c>
      <c r="B47" s="11">
        <v>82</v>
      </c>
      <c r="C47">
        <v>2.5</v>
      </c>
      <c r="D47">
        <v>2.9</v>
      </c>
      <c r="E47">
        <v>2.4</v>
      </c>
      <c r="F47" s="6">
        <f t="shared" si="0"/>
        <v>2.6</v>
      </c>
      <c r="G47">
        <v>3.7</v>
      </c>
      <c r="H47">
        <v>4</v>
      </c>
      <c r="I47">
        <v>0.3</v>
      </c>
      <c r="J47" s="6">
        <f t="shared" si="1"/>
        <v>2.6666666666666665</v>
      </c>
      <c r="N47" s="6">
        <f t="shared" si="2"/>
        <v>2.6333333333333333</v>
      </c>
    </row>
    <row r="48" spans="1:14" x14ac:dyDescent="0.25">
      <c r="A48" s="11">
        <v>42</v>
      </c>
      <c r="B48" s="4">
        <v>84</v>
      </c>
      <c r="C48">
        <v>1.5</v>
      </c>
      <c r="D48">
        <v>2.6</v>
      </c>
      <c r="E48">
        <v>1.2</v>
      </c>
      <c r="F48" s="6">
        <f t="shared" si="0"/>
        <v>1.7666666666666666</v>
      </c>
      <c r="G48">
        <v>3.7</v>
      </c>
      <c r="H48">
        <v>3.5</v>
      </c>
      <c r="I48">
        <v>0</v>
      </c>
      <c r="J48" s="6">
        <f t="shared" si="1"/>
        <v>2.4</v>
      </c>
      <c r="N48" s="6">
        <f t="shared" si="2"/>
        <v>2.0833333333333335</v>
      </c>
    </row>
    <row r="49" spans="1:14" x14ac:dyDescent="0.25">
      <c r="A49" s="11">
        <v>43</v>
      </c>
      <c r="B49" s="11">
        <v>86</v>
      </c>
      <c r="C49">
        <v>0.9</v>
      </c>
      <c r="D49">
        <v>2.5</v>
      </c>
      <c r="E49">
        <v>0.9</v>
      </c>
      <c r="F49" s="6">
        <f t="shared" si="0"/>
        <v>1.4333333333333333</v>
      </c>
      <c r="G49">
        <v>1.7</v>
      </c>
      <c r="H49">
        <v>2.6</v>
      </c>
      <c r="I49">
        <v>0</v>
      </c>
      <c r="J49" s="6">
        <f t="shared" si="1"/>
        <v>1.4333333333333333</v>
      </c>
      <c r="N49" s="6">
        <f t="shared" si="2"/>
        <v>1.4333333333333333</v>
      </c>
    </row>
    <row r="50" spans="1:14" x14ac:dyDescent="0.25">
      <c r="A50" s="11">
        <v>44</v>
      </c>
      <c r="B50" s="11">
        <v>88</v>
      </c>
      <c r="C50">
        <v>0.8</v>
      </c>
      <c r="D50">
        <v>0.3</v>
      </c>
      <c r="E50">
        <v>1</v>
      </c>
      <c r="F50" s="6">
        <f t="shared" si="0"/>
        <v>0.70000000000000007</v>
      </c>
      <c r="G50">
        <v>0.7</v>
      </c>
      <c r="H50">
        <v>1.9</v>
      </c>
      <c r="I50">
        <v>0</v>
      </c>
      <c r="J50" s="6">
        <f t="shared" si="1"/>
        <v>0.86666666666666659</v>
      </c>
      <c r="N50" s="6">
        <f t="shared" si="2"/>
        <v>0.78333333333333321</v>
      </c>
    </row>
    <row r="51" spans="1:14" x14ac:dyDescent="0.25">
      <c r="A51" s="11">
        <v>45</v>
      </c>
      <c r="B51" s="11">
        <v>90</v>
      </c>
      <c r="C51">
        <v>0</v>
      </c>
      <c r="D51">
        <v>0</v>
      </c>
      <c r="E51">
        <v>0</v>
      </c>
      <c r="F51" s="6">
        <f t="shared" si="0"/>
        <v>0</v>
      </c>
      <c r="G51">
        <v>1.2</v>
      </c>
      <c r="H51">
        <v>1.4</v>
      </c>
      <c r="I51">
        <v>0</v>
      </c>
      <c r="J51" s="6">
        <f t="shared" si="1"/>
        <v>0.86666666666666659</v>
      </c>
      <c r="N51" s="6">
        <f t="shared" si="2"/>
        <v>0.43333333333333329</v>
      </c>
    </row>
    <row r="52" spans="1:14" x14ac:dyDescent="0.25">
      <c r="A52" s="11">
        <v>46</v>
      </c>
      <c r="B52" s="11">
        <v>92</v>
      </c>
      <c r="C52">
        <v>0</v>
      </c>
      <c r="D52">
        <v>0</v>
      </c>
      <c r="E52">
        <v>0</v>
      </c>
      <c r="F52" s="6"/>
      <c r="G52">
        <v>0</v>
      </c>
      <c r="H52">
        <v>0.9</v>
      </c>
      <c r="I52">
        <v>0</v>
      </c>
      <c r="J52" s="6">
        <f t="shared" si="1"/>
        <v>0.3</v>
      </c>
      <c r="N52" s="6">
        <f t="shared" si="2"/>
        <v>0.15</v>
      </c>
    </row>
    <row r="53" spans="1:14" x14ac:dyDescent="0.25">
      <c r="A53" s="11">
        <v>47</v>
      </c>
      <c r="B53" s="11">
        <v>94</v>
      </c>
      <c r="D53">
        <v>0</v>
      </c>
      <c r="E53">
        <v>0</v>
      </c>
      <c r="F53" s="6"/>
      <c r="G53">
        <v>0</v>
      </c>
      <c r="H53">
        <v>0</v>
      </c>
      <c r="I53">
        <v>0</v>
      </c>
      <c r="J53" s="6">
        <f t="shared" si="1"/>
        <v>0</v>
      </c>
      <c r="N53" s="6">
        <f t="shared" si="2"/>
        <v>0</v>
      </c>
    </row>
    <row r="54" spans="1:14" x14ac:dyDescent="0.25">
      <c r="A54" s="11">
        <v>48</v>
      </c>
      <c r="B54" s="4">
        <v>96</v>
      </c>
      <c r="D54">
        <v>0</v>
      </c>
      <c r="E54">
        <v>0</v>
      </c>
      <c r="F54" s="6"/>
      <c r="G54">
        <v>0</v>
      </c>
      <c r="H54">
        <v>0</v>
      </c>
      <c r="I54">
        <v>0</v>
      </c>
      <c r="J54" s="14"/>
      <c r="N54" s="14"/>
    </row>
    <row r="55" spans="1:14" x14ac:dyDescent="0.25">
      <c r="A55" s="11">
        <v>49</v>
      </c>
      <c r="B55" s="11">
        <v>98</v>
      </c>
      <c r="D55">
        <v>0</v>
      </c>
      <c r="E55">
        <v>0</v>
      </c>
      <c r="F55" s="6"/>
      <c r="G55">
        <v>0</v>
      </c>
      <c r="H55">
        <v>0</v>
      </c>
      <c r="J55" s="14"/>
      <c r="N55" s="14"/>
    </row>
    <row r="56" spans="1:14" x14ac:dyDescent="0.25">
      <c r="A56" s="11">
        <v>50</v>
      </c>
      <c r="B56" s="11">
        <v>100</v>
      </c>
      <c r="D56">
        <v>0</v>
      </c>
      <c r="F56" s="6"/>
      <c r="H56">
        <v>0</v>
      </c>
      <c r="J56" s="14"/>
      <c r="N56" s="14"/>
    </row>
    <row r="57" spans="1:14" x14ac:dyDescent="0.25">
      <c r="A57" s="11">
        <v>51</v>
      </c>
      <c r="B57" s="11">
        <v>102</v>
      </c>
      <c r="F57" s="6"/>
      <c r="J57" s="14"/>
      <c r="N57" s="14"/>
    </row>
    <row r="58" spans="1:14" x14ac:dyDescent="0.25">
      <c r="A58" s="27"/>
      <c r="B58" s="16">
        <v>104</v>
      </c>
      <c r="C58" s="28"/>
      <c r="D58" s="28"/>
      <c r="E58" s="28"/>
      <c r="F58" s="29"/>
      <c r="G58" s="28"/>
      <c r="H58" s="28"/>
      <c r="I58" s="28"/>
      <c r="J58" s="34"/>
      <c r="K58" s="15"/>
      <c r="L58" s="28"/>
      <c r="M58" s="28"/>
      <c r="N58" s="34"/>
    </row>
  </sheetData>
  <mergeCells count="7">
    <mergeCell ref="A3:A5"/>
    <mergeCell ref="C4:E4"/>
    <mergeCell ref="G4:I4"/>
    <mergeCell ref="K4:M4"/>
    <mergeCell ref="N4:N5"/>
    <mergeCell ref="B3:B5"/>
    <mergeCell ref="C3:N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3"/>
  <sheetViews>
    <sheetView workbookViewId="0">
      <selection activeCell="B1" sqref="B1"/>
    </sheetView>
  </sheetViews>
  <sheetFormatPr defaultRowHeight="15" x14ac:dyDescent="0.25"/>
  <cols>
    <col min="1" max="1" width="5.28515625" style="13" bestFit="1" customWidth="1"/>
    <col min="2" max="2" width="10.28515625" style="13" customWidth="1"/>
    <col min="6" max="6" width="9.140625" style="12"/>
    <col min="10" max="10" width="9.140625" style="12"/>
    <col min="14" max="14" width="9.140625" style="12"/>
    <col min="15" max="15" width="10.42578125" style="48" bestFit="1" customWidth="1"/>
  </cols>
  <sheetData>
    <row r="1" spans="1:25" s="23" customFormat="1" x14ac:dyDescent="0.25">
      <c r="A1" s="23" t="s">
        <v>8</v>
      </c>
      <c r="B1" s="22" t="s">
        <v>23</v>
      </c>
      <c r="D1" s="23" t="s">
        <v>15</v>
      </c>
      <c r="F1" s="53"/>
      <c r="J1" s="53"/>
      <c r="N1" s="53"/>
      <c r="O1" s="53"/>
    </row>
    <row r="2" spans="1:25" s="1" customFormat="1" x14ac:dyDescent="0.25">
      <c r="B2" s="2"/>
      <c r="F2" s="3"/>
      <c r="J2" s="3"/>
      <c r="N2" s="3"/>
      <c r="O2" s="24"/>
    </row>
    <row r="3" spans="1:25" s="1" customFormat="1" x14ac:dyDescent="0.25">
      <c r="A3" s="62" t="s">
        <v>1</v>
      </c>
      <c r="B3" s="65" t="s">
        <v>5</v>
      </c>
      <c r="C3" s="76" t="s">
        <v>16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8"/>
      <c r="P3" s="4"/>
      <c r="Q3" s="26"/>
      <c r="R3" s="26"/>
      <c r="S3" s="26"/>
      <c r="T3" s="26"/>
      <c r="U3" s="26"/>
      <c r="V3" s="26"/>
      <c r="W3" s="26"/>
      <c r="X3" s="26"/>
      <c r="Y3" s="26"/>
    </row>
    <row r="4" spans="1:25" s="1" customFormat="1" x14ac:dyDescent="0.25">
      <c r="A4" s="63"/>
      <c r="B4" s="66"/>
      <c r="C4" s="71" t="s">
        <v>2</v>
      </c>
      <c r="D4" s="72"/>
      <c r="E4" s="72"/>
      <c r="F4" s="73"/>
      <c r="G4" s="71" t="s">
        <v>3</v>
      </c>
      <c r="H4" s="72"/>
      <c r="I4" s="72"/>
      <c r="J4" s="73"/>
      <c r="K4" s="71" t="s">
        <v>4</v>
      </c>
      <c r="L4" s="72"/>
      <c r="M4" s="72"/>
      <c r="N4" s="73"/>
      <c r="O4" s="55"/>
      <c r="P4" s="4"/>
      <c r="Q4" s="50"/>
      <c r="R4" s="50"/>
      <c r="S4" s="50"/>
      <c r="T4" s="50"/>
      <c r="U4" s="50"/>
      <c r="V4" s="50"/>
      <c r="W4" s="50"/>
      <c r="X4" s="50"/>
      <c r="Y4" s="50"/>
    </row>
    <row r="5" spans="1:25" s="1" customFormat="1" x14ac:dyDescent="0.25">
      <c r="A5" s="64"/>
      <c r="B5" s="67"/>
      <c r="C5" s="44">
        <v>1</v>
      </c>
      <c r="D5" s="19">
        <v>2</v>
      </c>
      <c r="E5" s="19">
        <v>3</v>
      </c>
      <c r="F5" s="20" t="s">
        <v>17</v>
      </c>
      <c r="G5" s="19">
        <v>4</v>
      </c>
      <c r="H5" s="19">
        <v>5</v>
      </c>
      <c r="I5" s="19">
        <v>6</v>
      </c>
      <c r="J5" s="20" t="s">
        <v>17</v>
      </c>
      <c r="K5" s="21">
        <v>7</v>
      </c>
      <c r="L5" s="21">
        <v>8</v>
      </c>
      <c r="M5" s="21">
        <v>9</v>
      </c>
      <c r="N5" s="20" t="s">
        <v>17</v>
      </c>
      <c r="O5" s="59" t="s">
        <v>18</v>
      </c>
      <c r="P5" s="7"/>
      <c r="Q5" s="8"/>
      <c r="R5" s="8"/>
      <c r="S5" s="8"/>
      <c r="T5" s="8"/>
      <c r="U5" s="8"/>
      <c r="V5" s="8"/>
      <c r="W5" s="10"/>
      <c r="X5" s="10"/>
      <c r="Y5" s="10"/>
    </row>
    <row r="6" spans="1:25" x14ac:dyDescent="0.25">
      <c r="A6" s="4"/>
      <c r="B6" s="4">
        <v>0</v>
      </c>
      <c r="C6" s="45"/>
      <c r="D6" s="1"/>
      <c r="E6" s="1"/>
      <c r="F6" s="6"/>
      <c r="G6" s="1"/>
      <c r="H6" s="1"/>
      <c r="I6" s="1"/>
      <c r="J6" s="6"/>
      <c r="K6" s="1"/>
      <c r="L6" s="1"/>
      <c r="M6" s="1"/>
      <c r="N6" s="6"/>
      <c r="O6" s="56"/>
      <c r="P6" s="4"/>
    </row>
    <row r="7" spans="1:25" x14ac:dyDescent="0.25">
      <c r="A7" s="11">
        <v>1</v>
      </c>
      <c r="B7" s="11">
        <v>2</v>
      </c>
      <c r="C7" s="45">
        <v>0</v>
      </c>
      <c r="D7" s="1">
        <v>0</v>
      </c>
      <c r="E7" s="1">
        <v>0</v>
      </c>
      <c r="F7" s="6">
        <f>AVERAGE(C7:E7)</f>
        <v>0</v>
      </c>
      <c r="G7" s="1">
        <v>0</v>
      </c>
      <c r="H7" s="1">
        <v>0</v>
      </c>
      <c r="I7" s="1">
        <v>0</v>
      </c>
      <c r="J7" s="6">
        <f>AVERAGE(G7:I7)</f>
        <v>0</v>
      </c>
      <c r="K7" s="1"/>
      <c r="L7" s="1"/>
      <c r="M7" s="1"/>
      <c r="N7" s="6"/>
      <c r="O7" s="56">
        <f>AVERAGE(C7:E7,G7:I7)</f>
        <v>0</v>
      </c>
      <c r="P7" s="11"/>
    </row>
    <row r="8" spans="1:25" x14ac:dyDescent="0.25">
      <c r="A8" s="11">
        <v>2</v>
      </c>
      <c r="B8" s="11">
        <v>4</v>
      </c>
      <c r="C8" s="45">
        <v>-0.8</v>
      </c>
      <c r="D8" s="1">
        <v>-0.2</v>
      </c>
      <c r="E8" s="1">
        <v>1.5</v>
      </c>
      <c r="F8" s="6">
        <f t="shared" ref="F8:F45" si="0">AVERAGE(C8:E8)</f>
        <v>0.16666666666666666</v>
      </c>
      <c r="G8" s="1">
        <v>-0.8</v>
      </c>
      <c r="H8" s="1">
        <v>0.4</v>
      </c>
      <c r="I8" s="1">
        <v>0.4</v>
      </c>
      <c r="J8" s="6">
        <f t="shared" ref="J8:J52" si="1">AVERAGE(G8:I8)</f>
        <v>0</v>
      </c>
      <c r="K8" s="1"/>
      <c r="L8" s="1"/>
      <c r="M8" s="1"/>
      <c r="N8" s="6"/>
      <c r="O8" s="56">
        <f>AVERAGE(C8:E8,G8:I8)</f>
        <v>8.3333333333333329E-2</v>
      </c>
      <c r="P8" s="11"/>
    </row>
    <row r="9" spans="1:25" x14ac:dyDescent="0.25">
      <c r="A9" s="11">
        <v>3</v>
      </c>
      <c r="B9" s="11">
        <v>6</v>
      </c>
      <c r="C9" s="45">
        <v>-5.4</v>
      </c>
      <c r="D9" s="1">
        <v>-0.4</v>
      </c>
      <c r="E9" s="1">
        <v>1.6</v>
      </c>
      <c r="F9" s="6">
        <f t="shared" si="0"/>
        <v>-1.4000000000000004</v>
      </c>
      <c r="G9" s="1">
        <v>-1.5</v>
      </c>
      <c r="H9" s="1">
        <v>0.8</v>
      </c>
      <c r="I9" s="1">
        <v>-0.4</v>
      </c>
      <c r="J9" s="6">
        <f t="shared" si="1"/>
        <v>-0.3666666666666667</v>
      </c>
      <c r="K9" s="1"/>
      <c r="L9" s="1"/>
      <c r="M9" s="1"/>
      <c r="N9" s="6"/>
      <c r="O9" s="56">
        <f>AVERAGE(C9:E9,G9:I9)</f>
        <v>-0.88333333333333364</v>
      </c>
      <c r="P9" s="11"/>
    </row>
    <row r="10" spans="1:25" x14ac:dyDescent="0.25">
      <c r="A10" s="11">
        <v>4</v>
      </c>
      <c r="B10" s="11">
        <v>8</v>
      </c>
      <c r="C10" s="45">
        <v>-6.4</v>
      </c>
      <c r="D10" s="1">
        <v>-1</v>
      </c>
      <c r="E10" s="1">
        <v>1.3</v>
      </c>
      <c r="F10" s="6">
        <f t="shared" si="0"/>
        <v>-2.0333333333333337</v>
      </c>
      <c r="G10" s="1">
        <v>-2.4</v>
      </c>
      <c r="H10" s="1">
        <v>1.1000000000000001</v>
      </c>
      <c r="I10" s="1">
        <v>-0.9</v>
      </c>
      <c r="J10" s="6">
        <f t="shared" si="1"/>
        <v>-0.73333333333333328</v>
      </c>
      <c r="K10" s="1"/>
      <c r="L10" s="1"/>
      <c r="M10" s="1"/>
      <c r="N10" s="6"/>
      <c r="O10" s="56">
        <f>AVERAGE(C10:E10,G10:I10)</f>
        <v>-1.3833333333333335</v>
      </c>
      <c r="P10" s="11"/>
    </row>
    <row r="11" spans="1:25" x14ac:dyDescent="0.25">
      <c r="A11" s="11">
        <v>5</v>
      </c>
      <c r="B11" s="11">
        <v>10</v>
      </c>
      <c r="C11" s="45">
        <v>-8.8000000000000007</v>
      </c>
      <c r="D11" s="1">
        <v>-1.8</v>
      </c>
      <c r="E11" s="1">
        <v>1.4</v>
      </c>
      <c r="F11" s="6">
        <f t="shared" si="0"/>
        <v>-3.0666666666666669</v>
      </c>
      <c r="G11" s="1">
        <v>-3.5</v>
      </c>
      <c r="H11" s="1">
        <v>0.2</v>
      </c>
      <c r="I11" s="1">
        <v>-2.2000000000000002</v>
      </c>
      <c r="J11" s="6">
        <f t="shared" si="1"/>
        <v>-1.8333333333333333</v>
      </c>
      <c r="K11" s="1"/>
      <c r="L11" s="1"/>
      <c r="M11" s="1"/>
      <c r="N11" s="6"/>
      <c r="O11" s="56">
        <f t="shared" ref="O11:O47" si="2">AVERAGE(C11:E11,G11:I11)</f>
        <v>-2.4500000000000006</v>
      </c>
      <c r="P11" s="11"/>
    </row>
    <row r="12" spans="1:25" x14ac:dyDescent="0.25">
      <c r="A12" s="11">
        <v>6</v>
      </c>
      <c r="B12" s="4">
        <v>12</v>
      </c>
      <c r="C12" s="45">
        <v>-10.199999999999999</v>
      </c>
      <c r="D12" s="1">
        <v>-2.1</v>
      </c>
      <c r="E12" s="1">
        <v>1.4</v>
      </c>
      <c r="F12" s="6">
        <f t="shared" si="0"/>
        <v>-3.6333333333333329</v>
      </c>
      <c r="G12" s="1">
        <v>-4</v>
      </c>
      <c r="H12" s="1">
        <v>-1.1000000000000001</v>
      </c>
      <c r="I12" s="1">
        <v>-2.5</v>
      </c>
      <c r="J12" s="6">
        <f t="shared" si="1"/>
        <v>-2.5333333333333332</v>
      </c>
      <c r="K12" s="1"/>
      <c r="L12" s="1"/>
      <c r="M12" s="1"/>
      <c r="N12" s="6"/>
      <c r="O12" s="56">
        <f t="shared" si="2"/>
        <v>-3.0833333333333335</v>
      </c>
      <c r="P12" s="4"/>
    </row>
    <row r="13" spans="1:25" x14ac:dyDescent="0.25">
      <c r="A13" s="11">
        <v>7</v>
      </c>
      <c r="B13" s="11">
        <v>14</v>
      </c>
      <c r="C13" s="45">
        <v>-11</v>
      </c>
      <c r="D13" s="1">
        <v>-2.2999999999999998</v>
      </c>
      <c r="E13" s="1">
        <v>1.3</v>
      </c>
      <c r="F13" s="6">
        <f t="shared" si="0"/>
        <v>-4</v>
      </c>
      <c r="G13" s="1">
        <v>-6.1</v>
      </c>
      <c r="H13" s="1">
        <v>-4</v>
      </c>
      <c r="I13" s="1">
        <v>-2.9</v>
      </c>
      <c r="J13" s="6">
        <f t="shared" si="1"/>
        <v>-4.333333333333333</v>
      </c>
      <c r="K13" s="1"/>
      <c r="L13" s="1"/>
      <c r="M13" s="1"/>
      <c r="N13" s="6"/>
      <c r="O13" s="56">
        <f t="shared" si="2"/>
        <v>-4.166666666666667</v>
      </c>
      <c r="P13" s="11"/>
    </row>
    <row r="14" spans="1:25" x14ac:dyDescent="0.25">
      <c r="A14" s="11">
        <v>8</v>
      </c>
      <c r="B14" s="11">
        <v>16</v>
      </c>
      <c r="C14" s="45">
        <v>-12.3</v>
      </c>
      <c r="D14" s="1">
        <v>-2.7</v>
      </c>
      <c r="E14" s="1">
        <v>0.5</v>
      </c>
      <c r="F14" s="6">
        <f t="shared" si="0"/>
        <v>-4.833333333333333</v>
      </c>
      <c r="G14" s="1">
        <v>-7.6</v>
      </c>
      <c r="H14" s="1">
        <v>-8.1999999999999993</v>
      </c>
      <c r="I14" s="1">
        <v>-4.2</v>
      </c>
      <c r="J14" s="6">
        <f t="shared" si="1"/>
        <v>-6.666666666666667</v>
      </c>
      <c r="K14" s="1"/>
      <c r="L14" s="1"/>
      <c r="M14" s="1"/>
      <c r="N14" s="6"/>
      <c r="O14" s="56">
        <f t="shared" si="2"/>
        <v>-5.75</v>
      </c>
      <c r="P14" s="11"/>
    </row>
    <row r="15" spans="1:25" x14ac:dyDescent="0.25">
      <c r="A15" s="11">
        <v>9</v>
      </c>
      <c r="B15" s="11">
        <v>18</v>
      </c>
      <c r="C15" s="45">
        <v>-15</v>
      </c>
      <c r="D15" s="1">
        <v>-3.3</v>
      </c>
      <c r="E15" s="1">
        <v>0</v>
      </c>
      <c r="F15" s="6">
        <f t="shared" si="0"/>
        <v>-6.1000000000000005</v>
      </c>
      <c r="G15" s="1">
        <v>-10.5</v>
      </c>
      <c r="H15" s="1">
        <v>-9.4</v>
      </c>
      <c r="I15" s="1">
        <v>-6.3</v>
      </c>
      <c r="J15" s="6">
        <f t="shared" si="1"/>
        <v>-8.7333333333333325</v>
      </c>
      <c r="K15" s="1"/>
      <c r="L15" s="1"/>
      <c r="M15" s="1"/>
      <c r="N15" s="6"/>
      <c r="O15" s="56">
        <f t="shared" si="2"/>
        <v>-7.416666666666667</v>
      </c>
      <c r="P15" s="11"/>
    </row>
    <row r="16" spans="1:25" x14ac:dyDescent="0.25">
      <c r="A16" s="11">
        <v>10</v>
      </c>
      <c r="B16" s="11">
        <v>20</v>
      </c>
      <c r="C16" s="45">
        <v>-17.399999999999999</v>
      </c>
      <c r="D16" s="1">
        <v>-7.4</v>
      </c>
      <c r="E16" s="1">
        <v>0.2</v>
      </c>
      <c r="F16" s="6">
        <f t="shared" si="0"/>
        <v>-8.1999999999999993</v>
      </c>
      <c r="G16" s="1">
        <v>-12.8</v>
      </c>
      <c r="H16" s="1">
        <v>-12</v>
      </c>
      <c r="I16" s="1">
        <v>-12.1</v>
      </c>
      <c r="J16" s="6">
        <f t="shared" si="1"/>
        <v>-12.299999999999999</v>
      </c>
      <c r="K16" s="1"/>
      <c r="L16" s="1"/>
      <c r="M16" s="1"/>
      <c r="N16" s="6"/>
      <c r="O16" s="56">
        <f t="shared" si="2"/>
        <v>-10.25</v>
      </c>
      <c r="P16" s="11"/>
    </row>
    <row r="17" spans="1:16" x14ac:dyDescent="0.25">
      <c r="A17" s="11">
        <v>11</v>
      </c>
      <c r="B17" s="11">
        <v>22</v>
      </c>
      <c r="C17" s="45">
        <v>-15.5</v>
      </c>
      <c r="D17" s="1">
        <v>-11</v>
      </c>
      <c r="E17" s="1">
        <v>0</v>
      </c>
      <c r="F17" s="6">
        <f t="shared" si="0"/>
        <v>-8.8333333333333339</v>
      </c>
      <c r="G17" s="1">
        <v>-16.600000000000001</v>
      </c>
      <c r="H17" s="1">
        <v>-14.8</v>
      </c>
      <c r="I17" s="1">
        <v>-13.7</v>
      </c>
      <c r="J17" s="6">
        <f t="shared" si="1"/>
        <v>-15.033333333333333</v>
      </c>
      <c r="K17" s="1"/>
      <c r="L17" s="1"/>
      <c r="M17" s="1"/>
      <c r="N17" s="6"/>
      <c r="O17" s="56">
        <f t="shared" si="2"/>
        <v>-11.933333333333335</v>
      </c>
      <c r="P17" s="11"/>
    </row>
    <row r="18" spans="1:16" x14ac:dyDescent="0.25">
      <c r="A18" s="11">
        <v>12</v>
      </c>
      <c r="B18" s="4">
        <v>24</v>
      </c>
      <c r="C18" s="45">
        <v>-9.5</v>
      </c>
      <c r="D18" s="1">
        <v>-13.3</v>
      </c>
      <c r="E18" s="1">
        <v>-1.1000000000000001</v>
      </c>
      <c r="F18" s="6">
        <f t="shared" si="0"/>
        <v>-7.9666666666666677</v>
      </c>
      <c r="G18" s="1">
        <v>-17.8</v>
      </c>
      <c r="H18" s="1">
        <v>-14.8</v>
      </c>
      <c r="I18" s="1">
        <v>-16.399999999999999</v>
      </c>
      <c r="J18" s="6">
        <f t="shared" si="1"/>
        <v>-16.333333333333332</v>
      </c>
      <c r="K18" s="1"/>
      <c r="L18" s="1"/>
      <c r="M18" s="1"/>
      <c r="N18" s="6"/>
      <c r="O18" s="56">
        <f t="shared" si="2"/>
        <v>-12.15</v>
      </c>
      <c r="P18" s="4"/>
    </row>
    <row r="19" spans="1:16" x14ac:dyDescent="0.25">
      <c r="A19" s="11">
        <v>13</v>
      </c>
      <c r="B19" s="11">
        <v>26</v>
      </c>
      <c r="C19" s="45">
        <v>-8.4</v>
      </c>
      <c r="D19" s="1">
        <v>-16</v>
      </c>
      <c r="E19" s="1">
        <v>-3.8</v>
      </c>
      <c r="F19" s="6">
        <f t="shared" si="0"/>
        <v>-9.4</v>
      </c>
      <c r="G19" s="1">
        <v>-15.2</v>
      </c>
      <c r="H19" s="1">
        <v>-17.2</v>
      </c>
      <c r="I19" s="1">
        <v>-16.8</v>
      </c>
      <c r="J19" s="6">
        <f t="shared" si="1"/>
        <v>-16.400000000000002</v>
      </c>
      <c r="K19" s="1"/>
      <c r="L19" s="1"/>
      <c r="M19" s="1"/>
      <c r="N19" s="6"/>
      <c r="O19" s="56">
        <f t="shared" si="2"/>
        <v>-12.899999999999999</v>
      </c>
      <c r="P19" s="11"/>
    </row>
    <row r="20" spans="1:16" x14ac:dyDescent="0.25">
      <c r="A20" s="11">
        <v>14</v>
      </c>
      <c r="B20" s="11">
        <v>28</v>
      </c>
      <c r="C20" s="45">
        <v>-5.2</v>
      </c>
      <c r="D20" s="1">
        <v>-17.2</v>
      </c>
      <c r="E20" s="1">
        <v>-6.1</v>
      </c>
      <c r="F20" s="6">
        <f t="shared" si="0"/>
        <v>-9.5</v>
      </c>
      <c r="G20" s="1">
        <v>-13</v>
      </c>
      <c r="H20" s="1">
        <v>-12.7</v>
      </c>
      <c r="I20" s="1">
        <v>-13.6</v>
      </c>
      <c r="J20" s="6">
        <f t="shared" si="1"/>
        <v>-13.1</v>
      </c>
      <c r="K20" s="1"/>
      <c r="L20" s="1"/>
      <c r="M20" s="1"/>
      <c r="N20" s="6"/>
      <c r="O20" s="56">
        <f t="shared" si="2"/>
        <v>-11.299999999999999</v>
      </c>
      <c r="P20" s="11"/>
    </row>
    <row r="21" spans="1:16" x14ac:dyDescent="0.25">
      <c r="A21" s="11">
        <v>15</v>
      </c>
      <c r="B21" s="11">
        <v>30</v>
      </c>
      <c r="C21" s="45">
        <v>-4.5999999999999996</v>
      </c>
      <c r="D21" s="1">
        <v>-14.5</v>
      </c>
      <c r="E21" s="1">
        <v>-8.1999999999999993</v>
      </c>
      <c r="F21" s="6">
        <f t="shared" si="0"/>
        <v>-9.1</v>
      </c>
      <c r="G21" s="1">
        <v>-9.1999999999999993</v>
      </c>
      <c r="H21" s="1">
        <v>-8.9</v>
      </c>
      <c r="I21" s="1">
        <v>-11.4</v>
      </c>
      <c r="J21" s="6">
        <f t="shared" si="1"/>
        <v>-9.8333333333333339</v>
      </c>
      <c r="K21" s="1"/>
      <c r="L21" s="1"/>
      <c r="M21" s="1"/>
      <c r="N21" s="6"/>
      <c r="O21" s="56">
        <f t="shared" si="2"/>
        <v>-9.4666666666666668</v>
      </c>
      <c r="P21" s="11"/>
    </row>
    <row r="22" spans="1:16" x14ac:dyDescent="0.25">
      <c r="A22" s="11">
        <v>16</v>
      </c>
      <c r="B22" s="11">
        <v>32</v>
      </c>
      <c r="C22" s="45">
        <v>-4.9000000000000004</v>
      </c>
      <c r="D22" s="1">
        <v>-13.5</v>
      </c>
      <c r="E22" s="1">
        <v>-9.9</v>
      </c>
      <c r="F22" s="6">
        <f t="shared" si="0"/>
        <v>-9.4333333333333318</v>
      </c>
      <c r="G22" s="1">
        <v>-7</v>
      </c>
      <c r="H22" s="1">
        <v>-6.5</v>
      </c>
      <c r="I22" s="1">
        <v>-8.9</v>
      </c>
      <c r="J22" s="6">
        <f t="shared" si="1"/>
        <v>-7.4666666666666659</v>
      </c>
      <c r="K22" s="1"/>
      <c r="L22" s="1"/>
      <c r="M22" s="1"/>
      <c r="N22" s="6"/>
      <c r="O22" s="56">
        <f t="shared" si="2"/>
        <v>-8.4499999999999993</v>
      </c>
      <c r="P22" s="11"/>
    </row>
    <row r="23" spans="1:16" x14ac:dyDescent="0.25">
      <c r="A23" s="11">
        <v>17</v>
      </c>
      <c r="B23" s="11">
        <v>34</v>
      </c>
      <c r="C23" s="45">
        <v>-4.7</v>
      </c>
      <c r="D23" s="1">
        <v>-12.1</v>
      </c>
      <c r="E23" s="1">
        <v>-9.9</v>
      </c>
      <c r="F23" s="6">
        <f t="shared" si="0"/>
        <v>-8.9</v>
      </c>
      <c r="G23" s="1">
        <v>-7.4</v>
      </c>
      <c r="H23" s="1">
        <v>-5.5</v>
      </c>
      <c r="I23" s="1">
        <v>-5.3</v>
      </c>
      <c r="J23" s="6">
        <f t="shared" si="1"/>
        <v>-6.0666666666666664</v>
      </c>
      <c r="K23" s="1"/>
      <c r="L23" s="1"/>
      <c r="M23" s="1"/>
      <c r="N23" s="6"/>
      <c r="O23" s="56">
        <f t="shared" si="2"/>
        <v>-7.4833333333333334</v>
      </c>
      <c r="P23" s="11"/>
    </row>
    <row r="24" spans="1:16" x14ac:dyDescent="0.25">
      <c r="A24" s="11">
        <v>18</v>
      </c>
      <c r="B24" s="4">
        <v>36</v>
      </c>
      <c r="C24" s="45">
        <v>-4.9000000000000004</v>
      </c>
      <c r="D24" s="1">
        <v>-11.2</v>
      </c>
      <c r="E24" s="1">
        <v>-15.2</v>
      </c>
      <c r="F24" s="6">
        <f t="shared" si="0"/>
        <v>-10.433333333333334</v>
      </c>
      <c r="G24" s="1">
        <v>-4.4000000000000004</v>
      </c>
      <c r="H24" s="1">
        <v>-4.7</v>
      </c>
      <c r="I24" s="1">
        <v>-2.7</v>
      </c>
      <c r="J24" s="6">
        <f t="shared" si="1"/>
        <v>-3.9333333333333336</v>
      </c>
      <c r="K24" s="1"/>
      <c r="L24" s="1"/>
      <c r="M24" s="1"/>
      <c r="N24" s="6"/>
      <c r="O24" s="56">
        <f t="shared" si="2"/>
        <v>-7.1833333333333345</v>
      </c>
      <c r="P24" s="4"/>
    </row>
    <row r="25" spans="1:16" x14ac:dyDescent="0.25">
      <c r="A25" s="11">
        <v>19</v>
      </c>
      <c r="B25" s="11">
        <v>38</v>
      </c>
      <c r="C25" s="45">
        <v>-5.4</v>
      </c>
      <c r="D25" s="1">
        <v>-7</v>
      </c>
      <c r="E25" s="1">
        <v>-15.7</v>
      </c>
      <c r="F25" s="6">
        <f t="shared" si="0"/>
        <v>-9.3666666666666671</v>
      </c>
      <c r="G25" s="1">
        <v>-3.7</v>
      </c>
      <c r="H25" s="1">
        <v>-3.4</v>
      </c>
      <c r="I25" s="1">
        <v>-1.3</v>
      </c>
      <c r="J25" s="6">
        <f t="shared" si="1"/>
        <v>-2.8000000000000003</v>
      </c>
      <c r="K25" s="1"/>
      <c r="L25" s="1"/>
      <c r="M25" s="1"/>
      <c r="N25" s="6"/>
      <c r="O25" s="56">
        <f t="shared" si="2"/>
        <v>-6.083333333333333</v>
      </c>
      <c r="P25" s="11"/>
    </row>
    <row r="26" spans="1:16" x14ac:dyDescent="0.25">
      <c r="A26" s="11">
        <v>20</v>
      </c>
      <c r="B26" s="11">
        <v>40</v>
      </c>
      <c r="C26" s="45">
        <v>-5.2</v>
      </c>
      <c r="D26" s="1">
        <v>-4.9000000000000004</v>
      </c>
      <c r="E26" s="1">
        <v>-15.4</v>
      </c>
      <c r="F26" s="6">
        <f t="shared" si="0"/>
        <v>-8.5</v>
      </c>
      <c r="G26" s="1">
        <v>-3.1</v>
      </c>
      <c r="H26" s="1">
        <v>-2.7</v>
      </c>
      <c r="I26" s="1">
        <v>-1</v>
      </c>
      <c r="J26" s="6">
        <f t="shared" si="1"/>
        <v>-2.2666666666666671</v>
      </c>
      <c r="K26" s="1"/>
      <c r="L26" s="1"/>
      <c r="M26" s="1"/>
      <c r="N26" s="6"/>
      <c r="O26" s="56">
        <f t="shared" si="2"/>
        <v>-5.3833333333333329</v>
      </c>
      <c r="P26" s="11"/>
    </row>
    <row r="27" spans="1:16" x14ac:dyDescent="0.25">
      <c r="A27" s="11">
        <v>21</v>
      </c>
      <c r="B27" s="11">
        <v>42</v>
      </c>
      <c r="C27" s="45">
        <v>-5.0999999999999996</v>
      </c>
      <c r="D27" s="1">
        <v>-4.9000000000000004</v>
      </c>
      <c r="E27" s="1">
        <v>-12.5</v>
      </c>
      <c r="F27" s="6">
        <f t="shared" si="0"/>
        <v>-7.5</v>
      </c>
      <c r="G27" s="1">
        <v>-2.9</v>
      </c>
      <c r="H27" s="1">
        <v>-0.9</v>
      </c>
      <c r="I27" s="1">
        <v>0.3</v>
      </c>
      <c r="J27" s="6">
        <f t="shared" si="1"/>
        <v>-1.1666666666666667</v>
      </c>
      <c r="K27" s="1"/>
      <c r="L27" s="1"/>
      <c r="M27" s="1"/>
      <c r="N27" s="6"/>
      <c r="O27" s="56">
        <f t="shared" si="2"/>
        <v>-4.333333333333333</v>
      </c>
      <c r="P27" s="11"/>
    </row>
    <row r="28" spans="1:16" x14ac:dyDescent="0.25">
      <c r="A28" s="11">
        <v>22</v>
      </c>
      <c r="B28" s="11">
        <v>44</v>
      </c>
      <c r="C28" s="45">
        <v>-5.5</v>
      </c>
      <c r="D28" s="1">
        <v>-4.9000000000000004</v>
      </c>
      <c r="E28" s="1">
        <v>-13</v>
      </c>
      <c r="F28" s="6">
        <f t="shared" si="0"/>
        <v>-7.8</v>
      </c>
      <c r="G28" s="1">
        <v>-3.1</v>
      </c>
      <c r="H28" s="1">
        <v>-0.9</v>
      </c>
      <c r="I28" s="1">
        <v>0.4</v>
      </c>
      <c r="J28" s="6">
        <f t="shared" si="1"/>
        <v>-1.2</v>
      </c>
      <c r="K28" s="1"/>
      <c r="L28" s="1"/>
      <c r="M28" s="1"/>
      <c r="N28" s="6"/>
      <c r="O28" s="56">
        <f t="shared" si="2"/>
        <v>-4.5</v>
      </c>
      <c r="P28" s="11"/>
    </row>
    <row r="29" spans="1:16" x14ac:dyDescent="0.25">
      <c r="A29" s="11">
        <v>23</v>
      </c>
      <c r="B29" s="11">
        <v>46</v>
      </c>
      <c r="C29" s="45">
        <v>-7.2</v>
      </c>
      <c r="D29" s="1">
        <v>-4.9000000000000004</v>
      </c>
      <c r="E29" s="1">
        <v>-3.5</v>
      </c>
      <c r="F29" s="6">
        <f t="shared" si="0"/>
        <v>-5.2</v>
      </c>
      <c r="G29" s="1">
        <v>-4</v>
      </c>
      <c r="H29" s="1">
        <v>0.6</v>
      </c>
      <c r="I29" s="1">
        <v>0.3</v>
      </c>
      <c r="J29" s="6">
        <f t="shared" si="1"/>
        <v>-1.0333333333333334</v>
      </c>
      <c r="K29" s="1"/>
      <c r="L29" s="1"/>
      <c r="M29" s="1"/>
      <c r="N29" s="6"/>
      <c r="O29" s="56">
        <f t="shared" si="2"/>
        <v>-3.1166666666666667</v>
      </c>
      <c r="P29" s="11"/>
    </row>
    <row r="30" spans="1:16" x14ac:dyDescent="0.25">
      <c r="A30" s="11">
        <v>24</v>
      </c>
      <c r="B30" s="4">
        <v>48</v>
      </c>
      <c r="C30" s="45">
        <v>-9.8000000000000007</v>
      </c>
      <c r="D30" s="1">
        <v>-4.8</v>
      </c>
      <c r="E30" s="1">
        <v>-2.9</v>
      </c>
      <c r="F30" s="6">
        <f t="shared" si="0"/>
        <v>-5.833333333333333</v>
      </c>
      <c r="G30" s="1">
        <v>-4.3</v>
      </c>
      <c r="H30" s="1">
        <v>0.5</v>
      </c>
      <c r="I30" s="1">
        <v>0.3</v>
      </c>
      <c r="J30" s="6">
        <f t="shared" si="1"/>
        <v>-1.1666666666666667</v>
      </c>
      <c r="K30" s="1"/>
      <c r="L30" s="1"/>
      <c r="M30" s="1"/>
      <c r="N30" s="6"/>
      <c r="O30" s="56">
        <f t="shared" si="2"/>
        <v>-3.5</v>
      </c>
      <c r="P30" s="4"/>
    </row>
    <row r="31" spans="1:16" x14ac:dyDescent="0.25">
      <c r="A31" s="11">
        <v>25</v>
      </c>
      <c r="B31" s="11">
        <v>50</v>
      </c>
      <c r="C31" s="45">
        <v>-11.1</v>
      </c>
      <c r="D31" s="1">
        <v>-4.3</v>
      </c>
      <c r="E31" s="1">
        <v>-1.3</v>
      </c>
      <c r="F31" s="6">
        <f t="shared" si="0"/>
        <v>-5.5666666666666664</v>
      </c>
      <c r="G31" s="1">
        <v>-5</v>
      </c>
      <c r="H31" s="1">
        <v>-0.1</v>
      </c>
      <c r="I31" s="1">
        <v>-1.2</v>
      </c>
      <c r="J31" s="6">
        <f t="shared" si="1"/>
        <v>-2.1</v>
      </c>
      <c r="K31" s="1"/>
      <c r="L31" s="1"/>
      <c r="M31" s="1"/>
      <c r="N31" s="6"/>
      <c r="O31" s="56">
        <f t="shared" si="2"/>
        <v>-3.8333333333333335</v>
      </c>
      <c r="P31" s="11"/>
    </row>
    <row r="32" spans="1:16" x14ac:dyDescent="0.25">
      <c r="A32" s="11">
        <v>26</v>
      </c>
      <c r="B32" s="11">
        <v>52</v>
      </c>
      <c r="C32" s="45">
        <v>-12.3</v>
      </c>
      <c r="D32" s="1">
        <v>-4.3</v>
      </c>
      <c r="E32" s="1">
        <v>-0.3</v>
      </c>
      <c r="F32" s="6">
        <f t="shared" si="0"/>
        <v>-5.6333333333333337</v>
      </c>
      <c r="G32" s="1">
        <v>-5.6</v>
      </c>
      <c r="H32" s="1">
        <v>-1.1000000000000001</v>
      </c>
      <c r="I32" s="1">
        <v>-2.6</v>
      </c>
      <c r="J32" s="6">
        <f t="shared" si="1"/>
        <v>-3.0999999999999996</v>
      </c>
      <c r="K32" s="1"/>
      <c r="L32" s="1"/>
      <c r="M32" s="1"/>
      <c r="N32" s="6"/>
      <c r="O32" s="56">
        <f t="shared" si="2"/>
        <v>-4.3666666666666671</v>
      </c>
      <c r="P32" s="11"/>
    </row>
    <row r="33" spans="1:16" x14ac:dyDescent="0.25">
      <c r="A33" s="11">
        <v>27</v>
      </c>
      <c r="B33" s="11">
        <v>54</v>
      </c>
      <c r="C33" s="45">
        <v>-13.6</v>
      </c>
      <c r="D33" s="1">
        <v>-4.7</v>
      </c>
      <c r="E33" s="1">
        <v>0</v>
      </c>
      <c r="F33" s="6">
        <f t="shared" si="0"/>
        <v>-6.1000000000000005</v>
      </c>
      <c r="G33" s="1">
        <v>-7.1</v>
      </c>
      <c r="H33" s="1">
        <v>-4.9000000000000004</v>
      </c>
      <c r="I33" s="1">
        <v>-3.8</v>
      </c>
      <c r="J33" s="6">
        <f t="shared" si="1"/>
        <v>-5.2666666666666666</v>
      </c>
      <c r="K33" s="1"/>
      <c r="L33" s="1"/>
      <c r="M33" s="1"/>
      <c r="N33" s="6"/>
      <c r="O33" s="56">
        <f t="shared" si="2"/>
        <v>-5.6833333333333327</v>
      </c>
      <c r="P33" s="11"/>
    </row>
    <row r="34" spans="1:16" x14ac:dyDescent="0.25">
      <c r="A34" s="11">
        <v>28</v>
      </c>
      <c r="B34" s="11">
        <v>56</v>
      </c>
      <c r="C34" s="45">
        <v>-17.899999999999999</v>
      </c>
      <c r="D34" s="1">
        <v>-5.4</v>
      </c>
      <c r="E34" s="1">
        <v>0</v>
      </c>
      <c r="F34" s="6">
        <f t="shared" si="0"/>
        <v>-7.7666666666666657</v>
      </c>
      <c r="G34" s="1">
        <v>-10.7</v>
      </c>
      <c r="H34" s="1">
        <v>-7.1</v>
      </c>
      <c r="I34" s="1">
        <v>-5.2</v>
      </c>
      <c r="J34" s="6">
        <f t="shared" si="1"/>
        <v>-7.6666666666666652</v>
      </c>
      <c r="K34" s="1"/>
      <c r="L34" s="1"/>
      <c r="M34" s="1"/>
      <c r="N34" s="6"/>
      <c r="O34" s="56">
        <f t="shared" si="2"/>
        <v>-7.7166666666666677</v>
      </c>
      <c r="P34" s="11"/>
    </row>
    <row r="35" spans="1:16" x14ac:dyDescent="0.25">
      <c r="A35" s="11">
        <v>29</v>
      </c>
      <c r="B35" s="11">
        <v>58</v>
      </c>
      <c r="C35" s="45">
        <v>-17.899999999999999</v>
      </c>
      <c r="D35" s="1">
        <v>-5.8</v>
      </c>
      <c r="E35" s="1">
        <v>0</v>
      </c>
      <c r="F35" s="6">
        <f t="shared" si="0"/>
        <v>-7.8999999999999995</v>
      </c>
      <c r="G35" s="1">
        <v>-14.9</v>
      </c>
      <c r="H35" s="1">
        <v>-9.9</v>
      </c>
      <c r="I35" s="1">
        <v>-11.8</v>
      </c>
      <c r="J35" s="6">
        <f t="shared" si="1"/>
        <v>-12.200000000000001</v>
      </c>
      <c r="K35" s="1"/>
      <c r="L35" s="1"/>
      <c r="M35" s="1"/>
      <c r="N35" s="6"/>
      <c r="O35" s="56">
        <f t="shared" si="2"/>
        <v>-10.049999999999999</v>
      </c>
      <c r="P35" s="11"/>
    </row>
    <row r="36" spans="1:16" x14ac:dyDescent="0.25">
      <c r="A36" s="11">
        <v>30</v>
      </c>
      <c r="B36" s="4">
        <v>60</v>
      </c>
      <c r="C36" s="45">
        <v>-14.4</v>
      </c>
      <c r="D36" s="1">
        <v>-9.6999999999999993</v>
      </c>
      <c r="E36" s="1">
        <v>0</v>
      </c>
      <c r="F36" s="6">
        <f t="shared" si="0"/>
        <v>-8.0333333333333332</v>
      </c>
      <c r="G36" s="1">
        <v>-17.7</v>
      </c>
      <c r="H36" s="1">
        <v>-15.8</v>
      </c>
      <c r="I36" s="1">
        <v>-14.6</v>
      </c>
      <c r="J36" s="6">
        <f t="shared" si="1"/>
        <v>-16.033333333333335</v>
      </c>
      <c r="K36" s="1"/>
      <c r="L36" s="1"/>
      <c r="M36" s="1"/>
      <c r="N36" s="6"/>
      <c r="O36" s="56">
        <f t="shared" si="2"/>
        <v>-12.033333333333331</v>
      </c>
      <c r="P36" s="4"/>
    </row>
    <row r="37" spans="1:16" x14ac:dyDescent="0.25">
      <c r="A37" s="11">
        <v>31</v>
      </c>
      <c r="B37" s="11">
        <v>62</v>
      </c>
      <c r="C37" s="45">
        <v>-10.3</v>
      </c>
      <c r="D37" s="1">
        <v>-15.8</v>
      </c>
      <c r="E37" s="1">
        <v>-5.2</v>
      </c>
      <c r="F37" s="6">
        <f t="shared" si="0"/>
        <v>-10.433333333333334</v>
      </c>
      <c r="G37" s="1">
        <v>-16.899999999999999</v>
      </c>
      <c r="H37" s="1">
        <v>-16.7</v>
      </c>
      <c r="I37" s="1">
        <v>-17.2</v>
      </c>
      <c r="J37" s="6">
        <f t="shared" si="1"/>
        <v>-16.933333333333334</v>
      </c>
      <c r="K37" s="1"/>
      <c r="L37" s="1"/>
      <c r="M37" s="1"/>
      <c r="N37" s="6"/>
      <c r="O37" s="56">
        <f t="shared" si="2"/>
        <v>-13.683333333333335</v>
      </c>
      <c r="P37" s="11"/>
    </row>
    <row r="38" spans="1:16" x14ac:dyDescent="0.25">
      <c r="A38" s="11">
        <v>32</v>
      </c>
      <c r="B38" s="11">
        <v>64</v>
      </c>
      <c r="C38" s="45">
        <v>-6.6</v>
      </c>
      <c r="D38" s="1">
        <v>-17.8</v>
      </c>
      <c r="E38" s="1">
        <v>-7.8</v>
      </c>
      <c r="F38" s="6">
        <f t="shared" si="0"/>
        <v>-10.733333333333333</v>
      </c>
      <c r="G38" s="1">
        <v>-14.2</v>
      </c>
      <c r="H38" s="1">
        <v>-15.8</v>
      </c>
      <c r="I38" s="1">
        <v>-14.7</v>
      </c>
      <c r="J38" s="6">
        <f t="shared" si="1"/>
        <v>-14.9</v>
      </c>
      <c r="K38" s="1"/>
      <c r="L38" s="1"/>
      <c r="M38" s="1"/>
      <c r="N38" s="6"/>
      <c r="O38" s="56">
        <f t="shared" si="2"/>
        <v>-12.816666666666665</v>
      </c>
      <c r="P38" s="11"/>
    </row>
    <row r="39" spans="1:16" x14ac:dyDescent="0.25">
      <c r="A39" s="11">
        <v>33</v>
      </c>
      <c r="B39" s="11">
        <v>66</v>
      </c>
      <c r="C39" s="45">
        <v>-6.1</v>
      </c>
      <c r="D39" s="1">
        <v>-16.899999999999999</v>
      </c>
      <c r="E39" s="1">
        <v>-6.2</v>
      </c>
      <c r="F39" s="6">
        <f>AVERAGE(C39:E39)</f>
        <v>-9.7333333333333325</v>
      </c>
      <c r="G39" s="1">
        <v>-10.7</v>
      </c>
      <c r="H39" s="1">
        <v>-12.2</v>
      </c>
      <c r="I39" s="1">
        <v>-11.9</v>
      </c>
      <c r="J39" s="6">
        <f t="shared" si="1"/>
        <v>-11.6</v>
      </c>
      <c r="K39" s="1"/>
      <c r="L39" s="1"/>
      <c r="M39" s="1"/>
      <c r="N39" s="6"/>
      <c r="O39" s="56">
        <f t="shared" si="2"/>
        <v>-10.666666666666666</v>
      </c>
      <c r="P39" s="11"/>
    </row>
    <row r="40" spans="1:16" x14ac:dyDescent="0.25">
      <c r="A40" s="11">
        <v>34</v>
      </c>
      <c r="B40" s="11">
        <v>68</v>
      </c>
      <c r="C40" s="45">
        <v>-4.8</v>
      </c>
      <c r="D40" s="1">
        <v>-13.6</v>
      </c>
      <c r="E40" s="1">
        <v>-11.7</v>
      </c>
      <c r="F40" s="6">
        <f t="shared" si="0"/>
        <v>-10.033333333333333</v>
      </c>
      <c r="G40" s="1">
        <v>-5.8</v>
      </c>
      <c r="H40" s="1">
        <v>-9.8000000000000007</v>
      </c>
      <c r="I40" s="1">
        <v>-9.8000000000000007</v>
      </c>
      <c r="J40" s="6">
        <f t="shared" si="1"/>
        <v>-8.4666666666666668</v>
      </c>
      <c r="K40" s="1"/>
      <c r="L40" s="1"/>
      <c r="M40" s="1"/>
      <c r="N40" s="6"/>
      <c r="O40" s="56">
        <f t="shared" si="2"/>
        <v>-9.25</v>
      </c>
      <c r="P40" s="11"/>
    </row>
    <row r="41" spans="1:16" x14ac:dyDescent="0.25">
      <c r="A41" s="11">
        <v>35</v>
      </c>
      <c r="B41" s="11">
        <v>70</v>
      </c>
      <c r="C41" s="45">
        <v>-3.3</v>
      </c>
      <c r="D41" s="1">
        <v>-10</v>
      </c>
      <c r="E41" s="1">
        <v>-13.2</v>
      </c>
      <c r="F41" s="6">
        <f t="shared" si="0"/>
        <v>-8.8333333333333339</v>
      </c>
      <c r="G41" s="1">
        <v>-4</v>
      </c>
      <c r="H41" s="1">
        <v>-7.7</v>
      </c>
      <c r="I41" s="1">
        <v>-7.1</v>
      </c>
      <c r="J41" s="6">
        <f t="shared" si="1"/>
        <v>-6.2666666666666657</v>
      </c>
      <c r="K41" s="1"/>
      <c r="L41" s="1"/>
      <c r="M41" s="1"/>
      <c r="N41" s="6"/>
      <c r="O41" s="56">
        <f t="shared" si="2"/>
        <v>-7.5500000000000007</v>
      </c>
      <c r="P41" s="11"/>
    </row>
    <row r="42" spans="1:16" x14ac:dyDescent="0.25">
      <c r="A42" s="11">
        <v>36</v>
      </c>
      <c r="B42" s="4">
        <v>72</v>
      </c>
      <c r="C42" s="45">
        <v>-2.6</v>
      </c>
      <c r="D42" s="1">
        <v>-7.3</v>
      </c>
      <c r="E42" s="1">
        <v>-15</v>
      </c>
      <c r="F42" s="6">
        <f t="shared" si="0"/>
        <v>-8.2999999999999989</v>
      </c>
      <c r="G42" s="1">
        <v>-2.8</v>
      </c>
      <c r="H42" s="1">
        <v>-4.9000000000000004</v>
      </c>
      <c r="I42" s="1">
        <v>-5.2</v>
      </c>
      <c r="J42" s="6">
        <f t="shared" si="1"/>
        <v>-4.3</v>
      </c>
      <c r="K42" s="1"/>
      <c r="L42" s="1"/>
      <c r="M42" s="1"/>
      <c r="N42" s="6"/>
      <c r="O42" s="56">
        <f t="shared" si="2"/>
        <v>-6.3000000000000007</v>
      </c>
      <c r="P42" s="4"/>
    </row>
    <row r="43" spans="1:16" x14ac:dyDescent="0.25">
      <c r="A43" s="11">
        <v>37</v>
      </c>
      <c r="B43" s="11">
        <v>74</v>
      </c>
      <c r="C43" s="45">
        <v>-1.4</v>
      </c>
      <c r="D43" s="1">
        <v>-4.5</v>
      </c>
      <c r="E43" s="1">
        <v>-15.2</v>
      </c>
      <c r="F43" s="6">
        <f>AVERAGE(C43:E43)</f>
        <v>-7.0333333333333341</v>
      </c>
      <c r="G43" s="1">
        <v>-1.4</v>
      </c>
      <c r="H43" s="1">
        <v>-2.2999999999999998</v>
      </c>
      <c r="I43" s="1">
        <v>-3.7</v>
      </c>
      <c r="J43" s="6">
        <f t="shared" si="1"/>
        <v>-2.4666666666666668</v>
      </c>
      <c r="K43" s="1"/>
      <c r="L43" s="1"/>
      <c r="M43" s="1"/>
      <c r="N43" s="6"/>
      <c r="O43" s="56">
        <f t="shared" si="2"/>
        <v>-4.75</v>
      </c>
      <c r="P43" s="11"/>
    </row>
    <row r="44" spans="1:16" x14ac:dyDescent="0.25">
      <c r="A44" s="11">
        <v>38</v>
      </c>
      <c r="B44" s="11">
        <v>76</v>
      </c>
      <c r="C44" s="45">
        <v>0</v>
      </c>
      <c r="D44" s="1">
        <v>-3.9</v>
      </c>
      <c r="E44" s="1">
        <v>-3</v>
      </c>
      <c r="F44" s="6">
        <f t="shared" si="0"/>
        <v>-2.3000000000000003</v>
      </c>
      <c r="G44" s="1">
        <v>0</v>
      </c>
      <c r="H44" s="1">
        <v>-1.2</v>
      </c>
      <c r="I44" s="1">
        <v>-1.9</v>
      </c>
      <c r="J44" s="6">
        <f t="shared" si="1"/>
        <v>-1.0333333333333332</v>
      </c>
      <c r="K44" s="1"/>
      <c r="L44" s="1"/>
      <c r="M44" s="1"/>
      <c r="N44" s="6"/>
      <c r="O44" s="56">
        <f t="shared" si="2"/>
        <v>-1.6666666666666667</v>
      </c>
      <c r="P44" s="11"/>
    </row>
    <row r="45" spans="1:16" x14ac:dyDescent="0.25">
      <c r="A45" s="11">
        <v>39</v>
      </c>
      <c r="B45" s="11">
        <v>78</v>
      </c>
      <c r="C45" s="45">
        <v>0</v>
      </c>
      <c r="D45" s="1">
        <v>-2.9</v>
      </c>
      <c r="E45" s="1">
        <v>-1</v>
      </c>
      <c r="F45" s="6">
        <f t="shared" si="0"/>
        <v>-1.3</v>
      </c>
      <c r="G45" s="1">
        <v>0</v>
      </c>
      <c r="H45" s="1">
        <v>0</v>
      </c>
      <c r="I45" s="1">
        <v>-1</v>
      </c>
      <c r="J45" s="6">
        <f t="shared" si="1"/>
        <v>-0.33333333333333331</v>
      </c>
      <c r="K45" s="1"/>
      <c r="L45" s="1"/>
      <c r="M45" s="1"/>
      <c r="N45" s="6"/>
      <c r="O45" s="56">
        <f t="shared" si="2"/>
        <v>-0.81666666666666676</v>
      </c>
      <c r="P45" s="11"/>
    </row>
    <row r="46" spans="1:16" x14ac:dyDescent="0.25">
      <c r="A46" s="11">
        <v>40</v>
      </c>
      <c r="B46" s="11">
        <v>80</v>
      </c>
      <c r="C46" s="45">
        <v>0</v>
      </c>
      <c r="D46" s="1">
        <v>-1</v>
      </c>
      <c r="E46" s="1">
        <v>-0.5</v>
      </c>
      <c r="F46" s="6">
        <f>AVERAGE(C46:E46)</f>
        <v>-0.5</v>
      </c>
      <c r="G46" s="1">
        <v>0</v>
      </c>
      <c r="H46" s="1">
        <v>0</v>
      </c>
      <c r="I46" s="1">
        <v>-0.5</v>
      </c>
      <c r="J46" s="6">
        <f t="shared" si="1"/>
        <v>-0.16666666666666666</v>
      </c>
      <c r="K46" s="1"/>
      <c r="L46" s="1"/>
      <c r="M46" s="1"/>
      <c r="N46" s="6"/>
      <c r="O46" s="56">
        <f t="shared" si="2"/>
        <v>-0.33333333333333331</v>
      </c>
      <c r="P46" s="11"/>
    </row>
    <row r="47" spans="1:16" x14ac:dyDescent="0.25">
      <c r="A47" s="11">
        <v>41</v>
      </c>
      <c r="B47" s="11">
        <v>82</v>
      </c>
      <c r="C47" s="45">
        <v>0</v>
      </c>
      <c r="D47" s="1">
        <v>0</v>
      </c>
      <c r="E47" s="1">
        <v>0</v>
      </c>
      <c r="F47" s="6">
        <f>AVERAGE(C47:E47)</f>
        <v>0</v>
      </c>
      <c r="G47" s="1">
        <v>0</v>
      </c>
      <c r="H47" s="1">
        <v>0</v>
      </c>
      <c r="I47" s="1">
        <v>0</v>
      </c>
      <c r="J47" s="6">
        <f t="shared" si="1"/>
        <v>0</v>
      </c>
      <c r="K47" s="1"/>
      <c r="L47" s="1"/>
      <c r="M47" s="1"/>
      <c r="N47" s="6"/>
      <c r="O47" s="56">
        <f t="shared" si="2"/>
        <v>0</v>
      </c>
      <c r="P47" s="11"/>
    </row>
    <row r="48" spans="1:16" x14ac:dyDescent="0.25">
      <c r="A48" s="11">
        <v>42</v>
      </c>
      <c r="B48" s="4">
        <v>84</v>
      </c>
      <c r="C48" s="45">
        <v>0</v>
      </c>
      <c r="D48" s="1">
        <v>0</v>
      </c>
      <c r="E48" s="1">
        <v>0</v>
      </c>
      <c r="F48" s="6"/>
      <c r="G48" s="1">
        <v>0</v>
      </c>
      <c r="H48" s="1">
        <v>0</v>
      </c>
      <c r="I48" s="1">
        <v>0</v>
      </c>
      <c r="J48" s="6">
        <f t="shared" si="1"/>
        <v>0</v>
      </c>
      <c r="K48" s="1"/>
      <c r="L48" s="1"/>
      <c r="M48" s="1"/>
      <c r="N48" s="6"/>
      <c r="O48" s="56"/>
      <c r="P48" s="11"/>
    </row>
    <row r="49" spans="1:20" x14ac:dyDescent="0.25">
      <c r="A49" s="11">
        <v>43</v>
      </c>
      <c r="B49" s="11">
        <v>86</v>
      </c>
      <c r="C49" s="45">
        <v>0</v>
      </c>
      <c r="D49" s="1">
        <v>0</v>
      </c>
      <c r="E49" s="1">
        <v>0</v>
      </c>
      <c r="F49" s="6"/>
      <c r="G49" s="1">
        <v>0</v>
      </c>
      <c r="H49" s="1">
        <v>0</v>
      </c>
      <c r="I49" s="1">
        <v>0</v>
      </c>
      <c r="J49" s="6">
        <f t="shared" si="1"/>
        <v>0</v>
      </c>
      <c r="K49" s="1"/>
      <c r="L49" s="1"/>
      <c r="M49" s="1"/>
      <c r="N49" s="6"/>
      <c r="O49" s="56"/>
      <c r="P49" s="4"/>
    </row>
    <row r="50" spans="1:20" x14ac:dyDescent="0.25">
      <c r="A50" s="11">
        <v>44</v>
      </c>
      <c r="B50" s="11">
        <v>88</v>
      </c>
      <c r="C50" s="45">
        <v>0</v>
      </c>
      <c r="D50" s="1">
        <v>0</v>
      </c>
      <c r="E50" s="1">
        <v>0</v>
      </c>
      <c r="F50" s="6"/>
      <c r="G50" s="1">
        <v>0</v>
      </c>
      <c r="H50" s="1">
        <v>0</v>
      </c>
      <c r="I50" s="1">
        <v>0</v>
      </c>
      <c r="J50" s="6">
        <f t="shared" si="1"/>
        <v>0</v>
      </c>
      <c r="K50" s="1"/>
      <c r="L50" s="1"/>
      <c r="M50" s="1"/>
      <c r="N50" s="6"/>
      <c r="O50" s="56"/>
      <c r="P50" s="11"/>
    </row>
    <row r="51" spans="1:20" x14ac:dyDescent="0.25">
      <c r="A51" s="11">
        <v>45</v>
      </c>
      <c r="B51" s="11">
        <v>90</v>
      </c>
      <c r="C51" s="45"/>
      <c r="D51" s="1">
        <v>0</v>
      </c>
      <c r="E51" s="1">
        <v>0</v>
      </c>
      <c r="F51" s="6"/>
      <c r="G51" s="1">
        <v>0</v>
      </c>
      <c r="H51" s="1">
        <v>0</v>
      </c>
      <c r="I51" s="1">
        <v>0</v>
      </c>
      <c r="J51" s="6">
        <f t="shared" si="1"/>
        <v>0</v>
      </c>
      <c r="K51" s="1"/>
      <c r="L51" s="1"/>
      <c r="M51" s="1"/>
      <c r="N51" s="6"/>
      <c r="O51" s="56"/>
      <c r="P51" s="11"/>
    </row>
    <row r="52" spans="1:20" x14ac:dyDescent="0.25">
      <c r="A52" s="11">
        <v>46</v>
      </c>
      <c r="B52" s="11">
        <v>92</v>
      </c>
      <c r="C52" s="45"/>
      <c r="D52" s="1">
        <v>0</v>
      </c>
      <c r="E52" s="1">
        <v>0</v>
      </c>
      <c r="F52" s="6"/>
      <c r="G52" s="1">
        <v>0</v>
      </c>
      <c r="H52" s="1">
        <v>0</v>
      </c>
      <c r="I52" s="1">
        <v>0</v>
      </c>
      <c r="J52" s="6">
        <f t="shared" si="1"/>
        <v>0</v>
      </c>
      <c r="K52" s="1"/>
      <c r="L52" s="1"/>
      <c r="M52" s="1"/>
      <c r="N52" s="6"/>
      <c r="O52" s="56"/>
      <c r="P52" s="11"/>
    </row>
    <row r="53" spans="1:20" x14ac:dyDescent="0.25">
      <c r="A53" s="11">
        <v>47</v>
      </c>
      <c r="B53" s="11">
        <v>94</v>
      </c>
      <c r="C53" s="45"/>
      <c r="D53" s="1">
        <v>0</v>
      </c>
      <c r="E53" s="1">
        <v>0</v>
      </c>
      <c r="F53" s="6"/>
      <c r="G53" s="1"/>
      <c r="H53" s="1"/>
      <c r="I53" s="1">
        <v>0</v>
      </c>
      <c r="J53" s="6"/>
      <c r="K53" s="1"/>
      <c r="L53" s="1"/>
      <c r="M53" s="1"/>
      <c r="N53" s="6"/>
      <c r="O53" s="5"/>
      <c r="P53" s="11"/>
    </row>
    <row r="54" spans="1:20" x14ac:dyDescent="0.25">
      <c r="A54" s="11">
        <v>48</v>
      </c>
      <c r="B54" s="4">
        <v>96</v>
      </c>
      <c r="C54" s="45"/>
      <c r="D54" s="1">
        <v>0</v>
      </c>
      <c r="E54" s="1">
        <v>0</v>
      </c>
      <c r="F54" s="6"/>
      <c r="G54" s="1"/>
      <c r="H54" s="1"/>
      <c r="I54" s="1"/>
      <c r="J54" s="6"/>
      <c r="K54" s="1"/>
      <c r="L54" s="1"/>
      <c r="M54" s="1"/>
      <c r="N54" s="6"/>
      <c r="O54" s="25"/>
    </row>
    <row r="55" spans="1:20" x14ac:dyDescent="0.25">
      <c r="A55" s="11">
        <v>49</v>
      </c>
      <c r="B55" s="11">
        <v>98</v>
      </c>
      <c r="C55" s="45"/>
      <c r="D55" s="1"/>
      <c r="E55" s="1">
        <v>0</v>
      </c>
      <c r="F55" s="6"/>
      <c r="G55" s="1"/>
      <c r="H55" s="1"/>
      <c r="I55" s="1"/>
      <c r="J55" s="6"/>
      <c r="K55" s="1"/>
      <c r="L55" s="1"/>
      <c r="M55" s="1"/>
      <c r="N55" s="6"/>
      <c r="O55" s="25"/>
    </row>
    <row r="56" spans="1:20" x14ac:dyDescent="0.25">
      <c r="A56" s="11">
        <v>50</v>
      </c>
      <c r="B56" s="11">
        <v>100</v>
      </c>
      <c r="C56" s="45"/>
      <c r="D56" s="1"/>
      <c r="E56" s="1">
        <v>0</v>
      </c>
      <c r="F56" s="6"/>
      <c r="G56" s="1"/>
      <c r="H56" s="1"/>
      <c r="I56" s="1"/>
      <c r="J56" s="6"/>
      <c r="K56" s="1"/>
      <c r="L56" s="1"/>
      <c r="M56" s="1"/>
      <c r="N56" s="6"/>
      <c r="O56" s="25"/>
      <c r="P56" s="1"/>
    </row>
    <row r="57" spans="1:20" x14ac:dyDescent="0.25">
      <c r="A57" s="11">
        <v>51</v>
      </c>
      <c r="B57" s="60">
        <v>102</v>
      </c>
      <c r="C57" s="45"/>
      <c r="D57" s="1"/>
      <c r="E57" s="1">
        <v>0</v>
      </c>
      <c r="F57" s="6"/>
      <c r="G57" s="1"/>
      <c r="H57" s="1"/>
      <c r="I57" s="1"/>
      <c r="J57" s="6"/>
      <c r="K57" s="1"/>
      <c r="L57" s="1"/>
      <c r="M57" s="1"/>
      <c r="N57" s="6"/>
      <c r="O57" s="25"/>
      <c r="P57" s="1"/>
    </row>
    <row r="58" spans="1:20" x14ac:dyDescent="0.25">
      <c r="A58" s="27"/>
      <c r="B58" s="61">
        <v>104</v>
      </c>
      <c r="C58" s="46"/>
      <c r="D58" s="28"/>
      <c r="E58" s="28"/>
      <c r="F58" s="29"/>
      <c r="G58" s="28"/>
      <c r="H58" s="28"/>
      <c r="I58" s="28"/>
      <c r="J58" s="29"/>
      <c r="K58" s="28"/>
      <c r="L58" s="28"/>
      <c r="M58" s="28"/>
      <c r="N58" s="29"/>
      <c r="O58" s="57"/>
    </row>
    <row r="61" spans="1:20" x14ac:dyDescent="0.25">
      <c r="Q61" s="1"/>
      <c r="R61" s="1"/>
      <c r="S61" s="1"/>
      <c r="T61" s="1"/>
    </row>
    <row r="62" spans="1:20" x14ac:dyDescent="0.25">
      <c r="Q62" s="1"/>
      <c r="R62" s="1"/>
      <c r="S62" s="1"/>
      <c r="T62" s="49"/>
    </row>
    <row r="63" spans="1:20" x14ac:dyDescent="0.25">
      <c r="Q63" s="12"/>
      <c r="R63" s="12"/>
      <c r="S63" s="12"/>
      <c r="T63" s="12"/>
    </row>
  </sheetData>
  <mergeCells count="6">
    <mergeCell ref="A3:A5"/>
    <mergeCell ref="B3:B5"/>
    <mergeCell ref="C3:O3"/>
    <mergeCell ref="C4:F4"/>
    <mergeCell ref="G4:J4"/>
    <mergeCell ref="K4:N4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zoomScaleNormal="100" workbookViewId="0">
      <selection activeCell="O4" sqref="O4:O5"/>
    </sheetView>
  </sheetViews>
  <sheetFormatPr defaultRowHeight="15" x14ac:dyDescent="0.25"/>
  <cols>
    <col min="1" max="1" width="5.28515625" style="13" bestFit="1" customWidth="1"/>
    <col min="2" max="2" width="10.28515625" style="13" customWidth="1"/>
    <col min="6" max="6" width="9.140625" style="12"/>
    <col min="10" max="10" width="9.140625" style="12"/>
    <col min="14" max="14" width="9.140625" style="12"/>
  </cols>
  <sheetData>
    <row r="1" spans="1:15" s="1" customFormat="1" x14ac:dyDescent="0.25">
      <c r="A1" s="23" t="s">
        <v>11</v>
      </c>
      <c r="B1" s="22" t="s">
        <v>23</v>
      </c>
      <c r="C1" s="23"/>
      <c r="D1" s="23" t="s">
        <v>0</v>
      </c>
      <c r="F1" s="3"/>
      <c r="J1" s="3"/>
      <c r="N1" s="3"/>
    </row>
    <row r="2" spans="1:15" s="1" customFormat="1" x14ac:dyDescent="0.25">
      <c r="A2" s="23"/>
      <c r="B2" s="22"/>
      <c r="C2" s="23"/>
      <c r="D2" s="23"/>
      <c r="F2" s="3"/>
      <c r="J2" s="3"/>
      <c r="N2" s="3"/>
    </row>
    <row r="3" spans="1:15" s="1" customFormat="1" x14ac:dyDescent="0.25">
      <c r="A3" s="62" t="s">
        <v>1</v>
      </c>
      <c r="B3" s="65" t="s">
        <v>5</v>
      </c>
      <c r="C3" s="77" t="s">
        <v>6</v>
      </c>
      <c r="D3" s="77"/>
      <c r="E3" s="77"/>
      <c r="F3" s="77"/>
      <c r="G3" s="77"/>
      <c r="H3" s="77"/>
      <c r="I3" s="77"/>
      <c r="J3" s="77"/>
      <c r="K3" s="77"/>
      <c r="L3" s="77"/>
      <c r="M3" s="77"/>
      <c r="N3" s="38"/>
      <c r="O3" s="39"/>
    </row>
    <row r="4" spans="1:15" s="1" customFormat="1" x14ac:dyDescent="0.25">
      <c r="A4" s="63"/>
      <c r="B4" s="66"/>
      <c r="C4" s="72" t="s">
        <v>2</v>
      </c>
      <c r="D4" s="72"/>
      <c r="E4" s="72"/>
      <c r="F4" s="17"/>
      <c r="G4" s="72" t="s">
        <v>3</v>
      </c>
      <c r="H4" s="72"/>
      <c r="I4" s="72"/>
      <c r="J4" s="17"/>
      <c r="K4" s="72" t="s">
        <v>4</v>
      </c>
      <c r="L4" s="72"/>
      <c r="M4" s="72"/>
      <c r="N4" s="18"/>
      <c r="O4" s="74" t="s">
        <v>19</v>
      </c>
    </row>
    <row r="5" spans="1:15" s="1" customFormat="1" x14ac:dyDescent="0.25">
      <c r="A5" s="64"/>
      <c r="B5" s="67"/>
      <c r="C5" s="19">
        <v>1</v>
      </c>
      <c r="D5" s="19">
        <v>2</v>
      </c>
      <c r="E5" s="19">
        <v>3</v>
      </c>
      <c r="F5" s="20" t="s">
        <v>17</v>
      </c>
      <c r="G5" s="19">
        <v>4</v>
      </c>
      <c r="H5" s="19">
        <v>5</v>
      </c>
      <c r="I5" s="19">
        <v>6</v>
      </c>
      <c r="J5" s="20" t="s">
        <v>17</v>
      </c>
      <c r="K5" s="21">
        <v>7</v>
      </c>
      <c r="L5" s="21">
        <v>8</v>
      </c>
      <c r="M5" s="21">
        <v>9</v>
      </c>
      <c r="N5" s="20" t="s">
        <v>17</v>
      </c>
      <c r="O5" s="75"/>
    </row>
    <row r="6" spans="1:15" x14ac:dyDescent="0.25">
      <c r="A6" s="4"/>
      <c r="B6" s="4">
        <v>0</v>
      </c>
      <c r="F6" s="6"/>
      <c r="J6" s="6"/>
      <c r="N6" s="6"/>
      <c r="O6" s="14"/>
    </row>
    <row r="7" spans="1:15" x14ac:dyDescent="0.25">
      <c r="A7" s="11">
        <v>1</v>
      </c>
      <c r="B7" s="11">
        <v>2</v>
      </c>
      <c r="C7">
        <v>0</v>
      </c>
      <c r="D7">
        <v>0</v>
      </c>
      <c r="E7">
        <v>0</v>
      </c>
      <c r="F7" s="6">
        <f>AVERAGE(C7:E7)</f>
        <v>0</v>
      </c>
      <c r="G7">
        <v>0</v>
      </c>
      <c r="H7">
        <v>0</v>
      </c>
      <c r="I7">
        <v>0</v>
      </c>
      <c r="J7" s="6">
        <f>AVERAGE(G7:I7)</f>
        <v>0</v>
      </c>
      <c r="K7">
        <v>0</v>
      </c>
      <c r="L7">
        <v>0</v>
      </c>
      <c r="M7">
        <v>0</v>
      </c>
      <c r="N7" s="6">
        <f>AVERAGE(K7:M7)</f>
        <v>0</v>
      </c>
      <c r="O7" s="6">
        <f>AVERAGE(C7:E7,G7:I7,K7:M7)</f>
        <v>0</v>
      </c>
    </row>
    <row r="8" spans="1:15" x14ac:dyDescent="0.25">
      <c r="A8" s="11">
        <v>2</v>
      </c>
      <c r="B8" s="11">
        <v>4</v>
      </c>
      <c r="C8">
        <v>0.3</v>
      </c>
      <c r="D8">
        <v>1.7</v>
      </c>
      <c r="E8">
        <v>1.9</v>
      </c>
      <c r="F8" s="6">
        <f t="shared" ref="F8:F39" si="0">AVERAGE(C8:E8)</f>
        <v>1.3</v>
      </c>
      <c r="G8">
        <v>0.6</v>
      </c>
      <c r="H8">
        <v>0.4</v>
      </c>
      <c r="I8">
        <v>2.1</v>
      </c>
      <c r="J8" s="6">
        <f t="shared" ref="J8:J37" si="1">AVERAGE(G8:I8)</f>
        <v>1.0333333333333334</v>
      </c>
      <c r="K8">
        <v>1.3</v>
      </c>
      <c r="L8">
        <v>0.8</v>
      </c>
      <c r="M8">
        <v>1.3</v>
      </c>
      <c r="N8" s="6">
        <f t="shared" ref="N8:N37" si="2">AVERAGE(K8:M8)</f>
        <v>1.1333333333333335</v>
      </c>
      <c r="O8" s="6">
        <f t="shared" ref="O8:O39" si="3">AVERAGE(C8:E8,G8:I8,K8:M8)</f>
        <v>1.1555555555555559</v>
      </c>
    </row>
    <row r="9" spans="1:15" x14ac:dyDescent="0.25">
      <c r="A9" s="11">
        <v>3</v>
      </c>
      <c r="B9" s="11">
        <v>6</v>
      </c>
      <c r="C9">
        <v>1.1000000000000001</v>
      </c>
      <c r="D9">
        <v>2.1</v>
      </c>
      <c r="E9">
        <v>1</v>
      </c>
      <c r="F9" s="6">
        <f t="shared" si="0"/>
        <v>1.4000000000000001</v>
      </c>
      <c r="G9">
        <v>0</v>
      </c>
      <c r="H9">
        <v>1.1000000000000001</v>
      </c>
      <c r="I9">
        <v>3.4</v>
      </c>
      <c r="J9" s="6">
        <f t="shared" si="1"/>
        <v>1.5</v>
      </c>
      <c r="K9">
        <v>0</v>
      </c>
      <c r="L9">
        <v>1</v>
      </c>
      <c r="M9">
        <v>0</v>
      </c>
      <c r="N9" s="6">
        <f t="shared" si="2"/>
        <v>0.33333333333333331</v>
      </c>
      <c r="O9" s="6">
        <f t="shared" si="3"/>
        <v>1.0777777777777779</v>
      </c>
    </row>
    <row r="10" spans="1:15" x14ac:dyDescent="0.25">
      <c r="A10" s="11">
        <v>4</v>
      </c>
      <c r="B10" s="11">
        <v>8</v>
      </c>
      <c r="C10">
        <v>3.5</v>
      </c>
      <c r="D10">
        <v>3.6</v>
      </c>
      <c r="E10">
        <v>0.2</v>
      </c>
      <c r="F10" s="6">
        <f t="shared" si="0"/>
        <v>2.4333333333333331</v>
      </c>
      <c r="G10">
        <v>0</v>
      </c>
      <c r="H10">
        <v>2.4</v>
      </c>
      <c r="I10">
        <v>3</v>
      </c>
      <c r="J10" s="6">
        <f t="shared" si="1"/>
        <v>1.8</v>
      </c>
      <c r="K10">
        <v>0.4</v>
      </c>
      <c r="L10">
        <v>1.7</v>
      </c>
      <c r="M10">
        <v>0</v>
      </c>
      <c r="N10" s="6">
        <f t="shared" si="2"/>
        <v>0.70000000000000007</v>
      </c>
      <c r="O10" s="6">
        <f t="shared" si="3"/>
        <v>1.6444444444444444</v>
      </c>
    </row>
    <row r="11" spans="1:15" x14ac:dyDescent="0.25">
      <c r="A11" s="11">
        <v>5</v>
      </c>
      <c r="B11" s="11">
        <v>10</v>
      </c>
      <c r="C11">
        <v>4.3</v>
      </c>
      <c r="D11">
        <v>4.5</v>
      </c>
      <c r="E11">
        <v>1</v>
      </c>
      <c r="F11" s="6">
        <f t="shared" si="0"/>
        <v>3.2666666666666671</v>
      </c>
      <c r="G11">
        <v>2.5</v>
      </c>
      <c r="H11">
        <v>3.7</v>
      </c>
      <c r="I11">
        <v>3</v>
      </c>
      <c r="J11" s="6">
        <f t="shared" si="1"/>
        <v>3.0666666666666664</v>
      </c>
      <c r="K11">
        <v>2.1</v>
      </c>
      <c r="L11">
        <v>2.2000000000000002</v>
      </c>
      <c r="M11">
        <v>1.2</v>
      </c>
      <c r="N11" s="6">
        <f t="shared" si="2"/>
        <v>1.8333333333333337</v>
      </c>
      <c r="O11" s="6">
        <f t="shared" si="3"/>
        <v>2.7222222222222223</v>
      </c>
    </row>
    <row r="12" spans="1:15" x14ac:dyDescent="0.25">
      <c r="A12" s="11">
        <v>6</v>
      </c>
      <c r="B12" s="4">
        <v>12</v>
      </c>
      <c r="C12">
        <v>4.3</v>
      </c>
      <c r="D12">
        <v>4.0999999999999996</v>
      </c>
      <c r="E12">
        <v>1.5</v>
      </c>
      <c r="F12" s="6">
        <f t="shared" si="0"/>
        <v>3.2999999999999994</v>
      </c>
      <c r="G12">
        <v>3.8</v>
      </c>
      <c r="H12">
        <v>4.4000000000000004</v>
      </c>
      <c r="I12">
        <v>4.3</v>
      </c>
      <c r="J12" s="6">
        <f t="shared" si="1"/>
        <v>4.166666666666667</v>
      </c>
      <c r="K12">
        <v>0.7</v>
      </c>
      <c r="L12">
        <v>2.2999999999999998</v>
      </c>
      <c r="M12">
        <v>2.1</v>
      </c>
      <c r="N12" s="6">
        <f t="shared" si="2"/>
        <v>1.7</v>
      </c>
      <c r="O12" s="6">
        <f t="shared" si="3"/>
        <v>3.0555555555555558</v>
      </c>
    </row>
    <row r="13" spans="1:15" x14ac:dyDescent="0.25">
      <c r="A13" s="11">
        <v>7</v>
      </c>
      <c r="B13" s="11">
        <v>14</v>
      </c>
      <c r="C13">
        <v>2.8</v>
      </c>
      <c r="D13">
        <v>3.6</v>
      </c>
      <c r="E13">
        <v>1.1000000000000001</v>
      </c>
      <c r="F13" s="6">
        <f t="shared" si="0"/>
        <v>2.5</v>
      </c>
      <c r="G13">
        <v>3.2</v>
      </c>
      <c r="H13">
        <v>2.5</v>
      </c>
      <c r="I13">
        <v>6.1</v>
      </c>
      <c r="J13" s="6">
        <f t="shared" si="1"/>
        <v>3.9333333333333336</v>
      </c>
      <c r="K13">
        <v>5.3</v>
      </c>
      <c r="L13">
        <v>4.5999999999999996</v>
      </c>
      <c r="M13">
        <v>2.7</v>
      </c>
      <c r="N13" s="6">
        <f t="shared" si="2"/>
        <v>4.1999999999999993</v>
      </c>
      <c r="O13" s="6">
        <f t="shared" si="3"/>
        <v>3.5444444444444438</v>
      </c>
    </row>
    <row r="14" spans="1:15" x14ac:dyDescent="0.25">
      <c r="A14" s="11">
        <v>8</v>
      </c>
      <c r="B14" s="11">
        <v>16</v>
      </c>
      <c r="C14">
        <v>2.5</v>
      </c>
      <c r="D14">
        <v>1.6</v>
      </c>
      <c r="E14">
        <v>3</v>
      </c>
      <c r="F14" s="6">
        <f t="shared" si="0"/>
        <v>2.3666666666666667</v>
      </c>
      <c r="G14">
        <v>3.1</v>
      </c>
      <c r="H14">
        <v>2.8</v>
      </c>
      <c r="I14">
        <v>5.2</v>
      </c>
      <c r="J14" s="6">
        <f t="shared" si="1"/>
        <v>3.7000000000000006</v>
      </c>
      <c r="K14">
        <v>5.6</v>
      </c>
      <c r="L14">
        <v>5</v>
      </c>
      <c r="M14">
        <v>3.1</v>
      </c>
      <c r="N14" s="6">
        <f t="shared" si="2"/>
        <v>4.5666666666666664</v>
      </c>
      <c r="O14" s="6">
        <f t="shared" si="3"/>
        <v>3.5444444444444443</v>
      </c>
    </row>
    <row r="15" spans="1:15" x14ac:dyDescent="0.25">
      <c r="A15" s="11">
        <v>9</v>
      </c>
      <c r="B15" s="11">
        <v>18</v>
      </c>
      <c r="C15">
        <v>4.4000000000000004</v>
      </c>
      <c r="D15">
        <v>6.2</v>
      </c>
      <c r="E15">
        <v>4.9000000000000004</v>
      </c>
      <c r="F15" s="6">
        <f t="shared" si="0"/>
        <v>5.166666666666667</v>
      </c>
      <c r="G15">
        <v>2.9</v>
      </c>
      <c r="H15">
        <v>3.2</v>
      </c>
      <c r="I15">
        <v>4.3</v>
      </c>
      <c r="J15" s="6">
        <f t="shared" si="1"/>
        <v>3.4666666666666663</v>
      </c>
      <c r="K15">
        <v>5.4</v>
      </c>
      <c r="L15">
        <v>4.5</v>
      </c>
      <c r="M15">
        <v>3.1</v>
      </c>
      <c r="N15" s="6">
        <f t="shared" si="2"/>
        <v>4.333333333333333</v>
      </c>
      <c r="O15" s="6">
        <f t="shared" si="3"/>
        <v>4.3222222222222229</v>
      </c>
    </row>
    <row r="16" spans="1:15" x14ac:dyDescent="0.25">
      <c r="A16" s="11">
        <v>10</v>
      </c>
      <c r="B16" s="11">
        <v>20</v>
      </c>
      <c r="C16">
        <v>5.9</v>
      </c>
      <c r="D16">
        <v>5.8</v>
      </c>
      <c r="E16">
        <v>4.8</v>
      </c>
      <c r="F16" s="6">
        <f t="shared" si="0"/>
        <v>5.5</v>
      </c>
      <c r="G16">
        <v>4.5</v>
      </c>
      <c r="H16">
        <v>3.7</v>
      </c>
      <c r="I16">
        <v>5.2</v>
      </c>
      <c r="J16" s="6">
        <f t="shared" si="1"/>
        <v>4.4666666666666659</v>
      </c>
      <c r="K16">
        <v>3.5</v>
      </c>
      <c r="L16">
        <v>4.3</v>
      </c>
      <c r="M16">
        <v>1.7</v>
      </c>
      <c r="N16" s="6">
        <f t="shared" si="2"/>
        <v>3.1666666666666665</v>
      </c>
      <c r="O16" s="6">
        <f t="shared" si="3"/>
        <v>4.3777777777777773</v>
      </c>
    </row>
    <row r="17" spans="1:15" x14ac:dyDescent="0.25">
      <c r="A17" s="11">
        <v>11</v>
      </c>
      <c r="B17" s="11">
        <v>22</v>
      </c>
      <c r="C17">
        <v>6.7</v>
      </c>
      <c r="D17">
        <v>5.8</v>
      </c>
      <c r="E17">
        <v>3.9</v>
      </c>
      <c r="F17" s="6">
        <f t="shared" si="0"/>
        <v>5.4666666666666659</v>
      </c>
      <c r="G17">
        <v>3.7</v>
      </c>
      <c r="H17">
        <v>-0.6</v>
      </c>
      <c r="I17">
        <v>3.3</v>
      </c>
      <c r="J17" s="6">
        <f t="shared" si="1"/>
        <v>2.1333333333333333</v>
      </c>
      <c r="K17">
        <v>2.5</v>
      </c>
      <c r="L17">
        <v>7.7</v>
      </c>
      <c r="M17">
        <v>2.2999999999999998</v>
      </c>
      <c r="N17" s="6">
        <f t="shared" si="2"/>
        <v>4.166666666666667</v>
      </c>
      <c r="O17" s="6">
        <f t="shared" si="3"/>
        <v>3.9222222222222221</v>
      </c>
    </row>
    <row r="18" spans="1:15" x14ac:dyDescent="0.25">
      <c r="A18" s="11">
        <v>12</v>
      </c>
      <c r="B18" s="4">
        <v>24</v>
      </c>
      <c r="C18">
        <v>3.6</v>
      </c>
      <c r="D18">
        <v>5.6</v>
      </c>
      <c r="E18">
        <v>4.0999999999999996</v>
      </c>
      <c r="F18" s="6">
        <f t="shared" si="0"/>
        <v>4.4333333333333327</v>
      </c>
      <c r="G18">
        <v>5.6</v>
      </c>
      <c r="H18">
        <v>4.0999999999999996</v>
      </c>
      <c r="I18">
        <v>4.4000000000000004</v>
      </c>
      <c r="J18" s="6">
        <f t="shared" si="1"/>
        <v>4.7</v>
      </c>
      <c r="K18">
        <v>-1.1000000000000001</v>
      </c>
      <c r="L18">
        <v>6.6</v>
      </c>
      <c r="M18">
        <v>4.0999999999999996</v>
      </c>
      <c r="N18" s="6">
        <f t="shared" si="2"/>
        <v>3.1999999999999997</v>
      </c>
      <c r="O18" s="6">
        <f t="shared" si="3"/>
        <v>4.1111111111111107</v>
      </c>
    </row>
    <row r="19" spans="1:15" x14ac:dyDescent="0.25">
      <c r="A19" s="11">
        <v>13</v>
      </c>
      <c r="B19" s="11">
        <v>26</v>
      </c>
      <c r="C19">
        <v>3.4</v>
      </c>
      <c r="D19">
        <v>5.0999999999999996</v>
      </c>
      <c r="E19">
        <v>4.2</v>
      </c>
      <c r="F19" s="6">
        <f t="shared" si="0"/>
        <v>4.2333333333333334</v>
      </c>
      <c r="G19">
        <v>5.7</v>
      </c>
      <c r="H19">
        <v>3.8</v>
      </c>
      <c r="I19">
        <v>3.2</v>
      </c>
      <c r="J19" s="6">
        <f t="shared" si="1"/>
        <v>4.2333333333333334</v>
      </c>
      <c r="K19">
        <v>-1</v>
      </c>
      <c r="L19">
        <v>6</v>
      </c>
      <c r="M19">
        <v>4.7</v>
      </c>
      <c r="N19" s="6">
        <f t="shared" si="2"/>
        <v>3.2333333333333329</v>
      </c>
      <c r="O19" s="6">
        <f t="shared" si="3"/>
        <v>3.9000000000000004</v>
      </c>
    </row>
    <row r="20" spans="1:15" x14ac:dyDescent="0.25">
      <c r="A20" s="11">
        <v>14</v>
      </c>
      <c r="B20" s="11">
        <v>28</v>
      </c>
      <c r="C20">
        <v>6</v>
      </c>
      <c r="D20">
        <v>1.6</v>
      </c>
      <c r="E20">
        <v>4.7</v>
      </c>
      <c r="F20" s="6">
        <f t="shared" si="0"/>
        <v>4.1000000000000005</v>
      </c>
      <c r="G20">
        <v>4.0999999999999996</v>
      </c>
      <c r="H20">
        <v>3.2</v>
      </c>
      <c r="I20">
        <v>1.7</v>
      </c>
      <c r="J20" s="6">
        <f t="shared" si="1"/>
        <v>3</v>
      </c>
      <c r="K20">
        <v>3.2</v>
      </c>
      <c r="L20">
        <v>5.4</v>
      </c>
      <c r="M20">
        <v>1.1000000000000001</v>
      </c>
      <c r="N20" s="6">
        <f t="shared" si="2"/>
        <v>3.2333333333333338</v>
      </c>
      <c r="O20" s="6">
        <f t="shared" si="3"/>
        <v>3.4444444444444446</v>
      </c>
    </row>
    <row r="21" spans="1:15" x14ac:dyDescent="0.25">
      <c r="A21" s="11">
        <v>15</v>
      </c>
      <c r="B21" s="11">
        <v>30</v>
      </c>
      <c r="C21">
        <v>7.9</v>
      </c>
      <c r="D21">
        <v>0</v>
      </c>
      <c r="E21">
        <v>4.7</v>
      </c>
      <c r="F21" s="6">
        <f t="shared" si="0"/>
        <v>4.2</v>
      </c>
      <c r="G21">
        <v>4.7</v>
      </c>
      <c r="H21">
        <v>2.2999999999999998</v>
      </c>
      <c r="I21">
        <v>5.6</v>
      </c>
      <c r="J21" s="6">
        <f t="shared" si="1"/>
        <v>4.2</v>
      </c>
      <c r="K21">
        <v>9.8000000000000007</v>
      </c>
      <c r="L21">
        <v>2.8</v>
      </c>
      <c r="M21">
        <v>4</v>
      </c>
      <c r="N21" s="6">
        <f t="shared" si="2"/>
        <v>5.5333333333333341</v>
      </c>
      <c r="O21" s="6">
        <f t="shared" si="3"/>
        <v>4.6444444444444439</v>
      </c>
    </row>
    <row r="22" spans="1:15" x14ac:dyDescent="0.25">
      <c r="A22" s="11">
        <v>16</v>
      </c>
      <c r="B22" s="11">
        <v>32</v>
      </c>
      <c r="C22">
        <v>8.9</v>
      </c>
      <c r="D22">
        <v>-0.6</v>
      </c>
      <c r="E22">
        <v>4.7</v>
      </c>
      <c r="F22" s="6">
        <f t="shared" si="0"/>
        <v>4.333333333333333</v>
      </c>
      <c r="G22">
        <v>2</v>
      </c>
      <c r="H22">
        <v>1.6</v>
      </c>
      <c r="I22">
        <v>6.3</v>
      </c>
      <c r="J22" s="6">
        <f t="shared" si="1"/>
        <v>3.3000000000000003</v>
      </c>
      <c r="K22">
        <v>9.1</v>
      </c>
      <c r="L22">
        <v>2.5</v>
      </c>
      <c r="M22">
        <v>4.2</v>
      </c>
      <c r="N22" s="6">
        <f t="shared" si="2"/>
        <v>5.2666666666666666</v>
      </c>
      <c r="O22" s="6">
        <f t="shared" si="3"/>
        <v>4.3000000000000007</v>
      </c>
    </row>
    <row r="23" spans="1:15" x14ac:dyDescent="0.25">
      <c r="A23" s="11">
        <v>17</v>
      </c>
      <c r="B23" s="11">
        <v>34</v>
      </c>
      <c r="C23">
        <v>4.8</v>
      </c>
      <c r="D23">
        <v>4.3</v>
      </c>
      <c r="E23">
        <v>3.8</v>
      </c>
      <c r="F23" s="6">
        <f t="shared" si="0"/>
        <v>4.3</v>
      </c>
      <c r="G23">
        <v>2.1</v>
      </c>
      <c r="H23">
        <v>1.4</v>
      </c>
      <c r="I23">
        <v>6</v>
      </c>
      <c r="J23" s="6">
        <f t="shared" si="1"/>
        <v>3.1666666666666665</v>
      </c>
      <c r="K23">
        <v>7</v>
      </c>
      <c r="L23">
        <v>2.5</v>
      </c>
      <c r="M23">
        <v>4.0999999999999996</v>
      </c>
      <c r="N23" s="6">
        <f t="shared" si="2"/>
        <v>4.5333333333333332</v>
      </c>
      <c r="O23" s="6">
        <f t="shared" si="3"/>
        <v>4</v>
      </c>
    </row>
    <row r="24" spans="1:15" x14ac:dyDescent="0.25">
      <c r="A24" s="11">
        <v>18</v>
      </c>
      <c r="B24" s="4">
        <v>36</v>
      </c>
      <c r="C24">
        <v>5.0999999999999996</v>
      </c>
      <c r="D24">
        <v>4.2</v>
      </c>
      <c r="E24">
        <v>2.8</v>
      </c>
      <c r="F24" s="6">
        <f t="shared" si="0"/>
        <v>4.0333333333333341</v>
      </c>
      <c r="G24">
        <v>5.3</v>
      </c>
      <c r="H24">
        <v>2.5</v>
      </c>
      <c r="I24">
        <v>7.3</v>
      </c>
      <c r="J24" s="6">
        <f t="shared" si="1"/>
        <v>5.0333333333333332</v>
      </c>
      <c r="K24">
        <v>4.8</v>
      </c>
      <c r="L24">
        <v>2.6</v>
      </c>
      <c r="M24">
        <v>3.3</v>
      </c>
      <c r="N24" s="6">
        <f t="shared" si="2"/>
        <v>3.5666666666666664</v>
      </c>
      <c r="O24" s="6">
        <f t="shared" si="3"/>
        <v>4.2111111111111112</v>
      </c>
    </row>
    <row r="25" spans="1:15" x14ac:dyDescent="0.25">
      <c r="A25" s="11">
        <v>19</v>
      </c>
      <c r="B25" s="11">
        <v>38</v>
      </c>
      <c r="C25">
        <v>4.5999999999999996</v>
      </c>
      <c r="D25">
        <v>3.6</v>
      </c>
      <c r="E25">
        <v>3.9</v>
      </c>
      <c r="F25" s="6">
        <f t="shared" si="0"/>
        <v>4.0333333333333332</v>
      </c>
      <c r="G25">
        <v>6.5</v>
      </c>
      <c r="H25">
        <v>6.4</v>
      </c>
      <c r="I25">
        <v>9.6999999999999993</v>
      </c>
      <c r="J25" s="6">
        <f t="shared" si="1"/>
        <v>7.5333333333333341</v>
      </c>
      <c r="K25">
        <v>5.4</v>
      </c>
      <c r="L25">
        <v>4.5999999999999996</v>
      </c>
      <c r="M25">
        <v>5.2</v>
      </c>
      <c r="N25" s="6">
        <f t="shared" si="2"/>
        <v>5.0666666666666664</v>
      </c>
      <c r="O25" s="6">
        <f t="shared" si="3"/>
        <v>5.5444444444444452</v>
      </c>
    </row>
    <row r="26" spans="1:15" x14ac:dyDescent="0.25">
      <c r="A26" s="11">
        <v>20</v>
      </c>
      <c r="B26" s="11">
        <v>40</v>
      </c>
      <c r="C26">
        <v>3.9</v>
      </c>
      <c r="D26">
        <v>3.8</v>
      </c>
      <c r="E26">
        <v>2.1</v>
      </c>
      <c r="F26" s="6">
        <f t="shared" si="0"/>
        <v>3.2666666666666662</v>
      </c>
      <c r="G26">
        <v>6.8</v>
      </c>
      <c r="H26">
        <v>3.7</v>
      </c>
      <c r="I26">
        <v>9.5</v>
      </c>
      <c r="J26" s="6">
        <f t="shared" si="1"/>
        <v>6.666666666666667</v>
      </c>
      <c r="K26">
        <v>4.5</v>
      </c>
      <c r="L26">
        <v>6.2</v>
      </c>
      <c r="M26">
        <v>3.6</v>
      </c>
      <c r="N26" s="6">
        <f t="shared" si="2"/>
        <v>4.7666666666666666</v>
      </c>
      <c r="O26" s="6">
        <f t="shared" si="3"/>
        <v>4.9000000000000004</v>
      </c>
    </row>
    <row r="27" spans="1:15" x14ac:dyDescent="0.25">
      <c r="A27" s="11">
        <v>21</v>
      </c>
      <c r="B27" s="11">
        <v>42</v>
      </c>
      <c r="C27">
        <v>4.4000000000000004</v>
      </c>
      <c r="D27">
        <v>2.4</v>
      </c>
      <c r="E27">
        <v>2.6</v>
      </c>
      <c r="F27" s="6">
        <f t="shared" si="0"/>
        <v>3.1333333333333333</v>
      </c>
      <c r="G27">
        <v>6.4</v>
      </c>
      <c r="H27">
        <v>1.2</v>
      </c>
      <c r="I27">
        <v>8</v>
      </c>
      <c r="J27" s="6">
        <f t="shared" si="1"/>
        <v>5.2</v>
      </c>
      <c r="K27">
        <v>2.9</v>
      </c>
      <c r="L27">
        <v>5.5</v>
      </c>
      <c r="M27">
        <v>5.6</v>
      </c>
      <c r="N27" s="6">
        <f t="shared" si="2"/>
        <v>4.666666666666667</v>
      </c>
      <c r="O27" s="6">
        <f t="shared" si="3"/>
        <v>4.333333333333333</v>
      </c>
    </row>
    <row r="28" spans="1:15" x14ac:dyDescent="0.25">
      <c r="A28" s="11">
        <v>22</v>
      </c>
      <c r="B28" s="11">
        <v>44</v>
      </c>
      <c r="C28">
        <v>4.7</v>
      </c>
      <c r="D28">
        <v>3.8</v>
      </c>
      <c r="E28">
        <v>3.3</v>
      </c>
      <c r="F28" s="6">
        <f t="shared" si="0"/>
        <v>3.9333333333333336</v>
      </c>
      <c r="G28">
        <v>4.9000000000000004</v>
      </c>
      <c r="H28">
        <v>2.1</v>
      </c>
      <c r="I28">
        <v>4.2</v>
      </c>
      <c r="J28" s="6">
        <f t="shared" si="1"/>
        <v>3.7333333333333329</v>
      </c>
      <c r="K28">
        <v>2.2999999999999998</v>
      </c>
      <c r="L28">
        <v>3.1</v>
      </c>
      <c r="M28">
        <v>4.8</v>
      </c>
      <c r="N28" s="6">
        <f t="shared" si="2"/>
        <v>3.4</v>
      </c>
      <c r="O28" s="6">
        <f t="shared" si="3"/>
        <v>3.6888888888888891</v>
      </c>
    </row>
    <row r="29" spans="1:15" x14ac:dyDescent="0.25">
      <c r="A29" s="11">
        <v>23</v>
      </c>
      <c r="B29" s="11">
        <v>46</v>
      </c>
      <c r="C29">
        <v>4.3</v>
      </c>
      <c r="D29">
        <v>3.5</v>
      </c>
      <c r="E29">
        <v>2.6</v>
      </c>
      <c r="F29" s="6">
        <f t="shared" si="0"/>
        <v>3.4666666666666668</v>
      </c>
      <c r="G29">
        <v>4.7</v>
      </c>
      <c r="H29">
        <v>1.9</v>
      </c>
      <c r="I29">
        <v>6.9</v>
      </c>
      <c r="J29" s="6">
        <f t="shared" si="1"/>
        <v>4.5</v>
      </c>
      <c r="K29">
        <v>1.8</v>
      </c>
      <c r="L29">
        <v>5.4</v>
      </c>
      <c r="M29">
        <v>5.2</v>
      </c>
      <c r="N29" s="6">
        <f t="shared" si="2"/>
        <v>4.1333333333333337</v>
      </c>
      <c r="O29" s="6">
        <f t="shared" si="3"/>
        <v>4.0333333333333341</v>
      </c>
    </row>
    <row r="30" spans="1:15" x14ac:dyDescent="0.25">
      <c r="A30" s="11">
        <v>24</v>
      </c>
      <c r="B30" s="4">
        <v>48</v>
      </c>
      <c r="C30">
        <v>3.7</v>
      </c>
      <c r="D30">
        <v>3.1</v>
      </c>
      <c r="E30">
        <v>1.8</v>
      </c>
      <c r="F30" s="6">
        <f t="shared" si="0"/>
        <v>2.8666666666666671</v>
      </c>
      <c r="G30">
        <v>3.9</v>
      </c>
      <c r="H30">
        <v>2.4</v>
      </c>
      <c r="I30">
        <v>6</v>
      </c>
      <c r="J30" s="6">
        <f t="shared" si="1"/>
        <v>4.1000000000000005</v>
      </c>
      <c r="K30">
        <v>1.5</v>
      </c>
      <c r="L30">
        <v>4.5</v>
      </c>
      <c r="M30">
        <v>4.9000000000000004</v>
      </c>
      <c r="N30" s="6">
        <f t="shared" si="2"/>
        <v>3.6333333333333333</v>
      </c>
      <c r="O30" s="6">
        <f t="shared" si="3"/>
        <v>3.5333333333333337</v>
      </c>
    </row>
    <row r="31" spans="1:15" x14ac:dyDescent="0.25">
      <c r="A31" s="11">
        <v>25</v>
      </c>
      <c r="B31" s="11">
        <v>50</v>
      </c>
      <c r="C31">
        <v>2</v>
      </c>
      <c r="D31">
        <v>2.2999999999999998</v>
      </c>
      <c r="E31">
        <v>3.2</v>
      </c>
      <c r="F31" s="6">
        <f t="shared" si="0"/>
        <v>2.5</v>
      </c>
      <c r="G31">
        <v>3.1</v>
      </c>
      <c r="H31">
        <v>1.2</v>
      </c>
      <c r="I31">
        <v>4.5</v>
      </c>
      <c r="J31" s="6">
        <f t="shared" si="1"/>
        <v>2.9333333333333336</v>
      </c>
      <c r="K31">
        <v>0</v>
      </c>
      <c r="L31">
        <v>3.7</v>
      </c>
      <c r="M31">
        <v>3.9</v>
      </c>
      <c r="N31" s="6">
        <f t="shared" si="2"/>
        <v>2.5333333333333332</v>
      </c>
      <c r="O31" s="6">
        <f t="shared" si="3"/>
        <v>2.655555555555555</v>
      </c>
    </row>
    <row r="32" spans="1:15" x14ac:dyDescent="0.25">
      <c r="A32" s="11">
        <v>26</v>
      </c>
      <c r="B32" s="11">
        <v>52</v>
      </c>
      <c r="C32">
        <v>3.7</v>
      </c>
      <c r="D32">
        <v>2.4</v>
      </c>
      <c r="E32">
        <v>3.2</v>
      </c>
      <c r="F32" s="6">
        <f t="shared" si="0"/>
        <v>3.1</v>
      </c>
      <c r="G32">
        <v>2.9</v>
      </c>
      <c r="H32">
        <v>0</v>
      </c>
      <c r="I32">
        <v>3.6</v>
      </c>
      <c r="J32" s="6">
        <f t="shared" si="1"/>
        <v>2.1666666666666665</v>
      </c>
      <c r="K32">
        <v>0</v>
      </c>
      <c r="L32">
        <v>2</v>
      </c>
      <c r="M32">
        <v>1.1000000000000001</v>
      </c>
      <c r="N32" s="6">
        <f t="shared" si="2"/>
        <v>1.0333333333333334</v>
      </c>
      <c r="O32" s="6">
        <f t="shared" si="3"/>
        <v>2.1</v>
      </c>
    </row>
    <row r="33" spans="1:15" x14ac:dyDescent="0.25">
      <c r="A33" s="11">
        <v>27</v>
      </c>
      <c r="B33" s="11">
        <v>54</v>
      </c>
      <c r="C33">
        <v>2.9</v>
      </c>
      <c r="D33">
        <v>0.4</v>
      </c>
      <c r="E33">
        <v>1.1000000000000001</v>
      </c>
      <c r="F33" s="6">
        <f t="shared" si="0"/>
        <v>1.4666666666666668</v>
      </c>
      <c r="G33">
        <v>2.5</v>
      </c>
      <c r="H33">
        <v>0</v>
      </c>
      <c r="I33">
        <v>3</v>
      </c>
      <c r="J33" s="6">
        <f t="shared" si="1"/>
        <v>1.8333333333333333</v>
      </c>
      <c r="K33">
        <v>0</v>
      </c>
      <c r="L33">
        <v>2.6</v>
      </c>
      <c r="M33">
        <v>3.4</v>
      </c>
      <c r="N33" s="6">
        <f t="shared" si="2"/>
        <v>2</v>
      </c>
      <c r="O33" s="6">
        <f t="shared" si="3"/>
        <v>1.7666666666666666</v>
      </c>
    </row>
    <row r="34" spans="1:15" x14ac:dyDescent="0.25">
      <c r="A34" s="11">
        <v>28</v>
      </c>
      <c r="B34" s="11">
        <v>56</v>
      </c>
      <c r="C34">
        <v>0.9</v>
      </c>
      <c r="D34">
        <v>0</v>
      </c>
      <c r="E34">
        <v>0.7</v>
      </c>
      <c r="F34" s="6">
        <f t="shared" si="0"/>
        <v>0.53333333333333333</v>
      </c>
      <c r="G34">
        <v>2.1</v>
      </c>
      <c r="H34">
        <v>0</v>
      </c>
      <c r="I34">
        <v>2.4</v>
      </c>
      <c r="J34" s="6">
        <f t="shared" si="1"/>
        <v>1.5</v>
      </c>
      <c r="K34">
        <v>0</v>
      </c>
      <c r="L34">
        <v>0.6</v>
      </c>
      <c r="M34">
        <v>3.2</v>
      </c>
      <c r="N34" s="6">
        <f t="shared" si="2"/>
        <v>1.2666666666666668</v>
      </c>
      <c r="O34" s="6">
        <f t="shared" si="3"/>
        <v>1.0999999999999999</v>
      </c>
    </row>
    <row r="35" spans="1:15" x14ac:dyDescent="0.25">
      <c r="A35" s="11">
        <v>29</v>
      </c>
      <c r="B35" s="11">
        <v>58</v>
      </c>
      <c r="C35">
        <v>0.9</v>
      </c>
      <c r="D35">
        <v>0</v>
      </c>
      <c r="E35">
        <v>1.4</v>
      </c>
      <c r="F35" s="6">
        <f t="shared" si="0"/>
        <v>0.76666666666666661</v>
      </c>
      <c r="G35">
        <v>2.9</v>
      </c>
      <c r="H35">
        <v>0</v>
      </c>
      <c r="I35">
        <v>2</v>
      </c>
      <c r="J35" s="6">
        <f t="shared" si="1"/>
        <v>1.6333333333333335</v>
      </c>
      <c r="K35">
        <v>0</v>
      </c>
      <c r="L35">
        <v>1.9</v>
      </c>
      <c r="M35">
        <v>2.7</v>
      </c>
      <c r="N35" s="6">
        <f t="shared" si="2"/>
        <v>1.5333333333333332</v>
      </c>
      <c r="O35" s="6">
        <f t="shared" si="3"/>
        <v>1.3111111111111111</v>
      </c>
    </row>
    <row r="36" spans="1:15" x14ac:dyDescent="0.25">
      <c r="A36" s="11">
        <v>30</v>
      </c>
      <c r="B36" s="4">
        <v>60</v>
      </c>
      <c r="C36">
        <v>0</v>
      </c>
      <c r="D36">
        <v>0</v>
      </c>
      <c r="E36">
        <v>1.2</v>
      </c>
      <c r="F36" s="6">
        <f t="shared" si="0"/>
        <v>0.39999999999999997</v>
      </c>
      <c r="G36">
        <v>1.4</v>
      </c>
      <c r="H36">
        <v>0</v>
      </c>
      <c r="I36">
        <v>0</v>
      </c>
      <c r="J36" s="6">
        <f t="shared" si="1"/>
        <v>0.46666666666666662</v>
      </c>
      <c r="K36">
        <v>0</v>
      </c>
      <c r="L36">
        <v>1.8</v>
      </c>
      <c r="M36">
        <v>0.8</v>
      </c>
      <c r="N36" s="6">
        <f t="shared" si="2"/>
        <v>0.8666666666666667</v>
      </c>
      <c r="O36" s="6">
        <f t="shared" si="3"/>
        <v>0.57777777777777772</v>
      </c>
    </row>
    <row r="37" spans="1:15" x14ac:dyDescent="0.25">
      <c r="A37" s="11">
        <v>31</v>
      </c>
      <c r="B37" s="11">
        <v>62</v>
      </c>
      <c r="C37">
        <v>0</v>
      </c>
      <c r="D37">
        <v>0</v>
      </c>
      <c r="E37">
        <v>2.6</v>
      </c>
      <c r="F37" s="6">
        <f t="shared" si="0"/>
        <v>0.8666666666666667</v>
      </c>
      <c r="G37">
        <v>0</v>
      </c>
      <c r="H37">
        <v>0</v>
      </c>
      <c r="I37">
        <v>0</v>
      </c>
      <c r="J37" s="6">
        <f t="shared" si="1"/>
        <v>0</v>
      </c>
      <c r="K37">
        <v>0</v>
      </c>
      <c r="L37">
        <v>0</v>
      </c>
      <c r="M37">
        <v>0</v>
      </c>
      <c r="N37" s="6">
        <f t="shared" si="2"/>
        <v>0</v>
      </c>
      <c r="O37" s="6">
        <f t="shared" si="3"/>
        <v>0.28888888888888892</v>
      </c>
    </row>
    <row r="38" spans="1:15" x14ac:dyDescent="0.25">
      <c r="A38" s="11">
        <v>32</v>
      </c>
      <c r="B38" s="11">
        <v>64</v>
      </c>
      <c r="C38">
        <v>0</v>
      </c>
      <c r="D38">
        <v>0</v>
      </c>
      <c r="E38">
        <v>2</v>
      </c>
      <c r="F38" s="6">
        <f t="shared" si="0"/>
        <v>0.66666666666666663</v>
      </c>
      <c r="G38">
        <v>0</v>
      </c>
      <c r="H38">
        <v>0</v>
      </c>
      <c r="I38">
        <v>0</v>
      </c>
      <c r="J38" s="6"/>
      <c r="K38">
        <v>0</v>
      </c>
      <c r="L38">
        <v>0</v>
      </c>
      <c r="M38">
        <v>0</v>
      </c>
      <c r="N38" s="6"/>
      <c r="O38" s="6">
        <f t="shared" si="3"/>
        <v>0.22222222222222221</v>
      </c>
    </row>
    <row r="39" spans="1:15" x14ac:dyDescent="0.25">
      <c r="A39" s="11">
        <v>33</v>
      </c>
      <c r="B39" s="11">
        <v>66</v>
      </c>
      <c r="C39">
        <v>0</v>
      </c>
      <c r="D39">
        <v>0</v>
      </c>
      <c r="E39">
        <v>0</v>
      </c>
      <c r="F39" s="6">
        <f t="shared" si="0"/>
        <v>0</v>
      </c>
      <c r="G39">
        <v>0</v>
      </c>
      <c r="H39">
        <v>0</v>
      </c>
      <c r="I39">
        <v>0</v>
      </c>
      <c r="J39" s="6"/>
      <c r="K39">
        <v>0</v>
      </c>
      <c r="L39">
        <v>0</v>
      </c>
      <c r="M39">
        <v>0</v>
      </c>
      <c r="N39" s="6"/>
      <c r="O39" s="6">
        <f t="shared" si="3"/>
        <v>0</v>
      </c>
    </row>
    <row r="40" spans="1:15" x14ac:dyDescent="0.25">
      <c r="A40" s="11">
        <v>34</v>
      </c>
      <c r="B40" s="11">
        <v>68</v>
      </c>
      <c r="C40">
        <v>0</v>
      </c>
      <c r="D40">
        <v>0</v>
      </c>
      <c r="E40">
        <v>0</v>
      </c>
      <c r="F40" s="6"/>
      <c r="G40">
        <v>0</v>
      </c>
      <c r="H40">
        <v>0</v>
      </c>
      <c r="I40">
        <v>0</v>
      </c>
      <c r="J40" s="6"/>
      <c r="K40">
        <v>0</v>
      </c>
      <c r="L40">
        <v>0</v>
      </c>
      <c r="M40">
        <v>0</v>
      </c>
      <c r="N40" s="6"/>
      <c r="O40" s="14"/>
    </row>
    <row r="41" spans="1:15" x14ac:dyDescent="0.25">
      <c r="A41" s="11">
        <v>35</v>
      </c>
      <c r="B41" s="11">
        <v>70</v>
      </c>
      <c r="C41">
        <v>0</v>
      </c>
      <c r="D41">
        <v>0</v>
      </c>
      <c r="E41">
        <v>0</v>
      </c>
      <c r="F41" s="6"/>
      <c r="G41">
        <v>0</v>
      </c>
      <c r="H41">
        <v>0</v>
      </c>
      <c r="I41">
        <v>0</v>
      </c>
      <c r="J41" s="6"/>
      <c r="K41">
        <v>0</v>
      </c>
      <c r="L41">
        <v>0</v>
      </c>
      <c r="M41">
        <v>0</v>
      </c>
      <c r="N41" s="6"/>
      <c r="O41" s="14"/>
    </row>
    <row r="42" spans="1:15" x14ac:dyDescent="0.25">
      <c r="A42" s="11">
        <v>36</v>
      </c>
      <c r="B42" s="4">
        <v>72</v>
      </c>
      <c r="C42">
        <v>0</v>
      </c>
      <c r="D42">
        <v>0</v>
      </c>
      <c r="E42">
        <v>0</v>
      </c>
      <c r="F42" s="6"/>
      <c r="G42">
        <v>0</v>
      </c>
      <c r="H42">
        <v>0</v>
      </c>
      <c r="I42">
        <v>0</v>
      </c>
      <c r="J42" s="6"/>
      <c r="K42">
        <v>0</v>
      </c>
      <c r="L42">
        <v>0</v>
      </c>
      <c r="M42">
        <v>0</v>
      </c>
      <c r="N42" s="6"/>
      <c r="O42" s="14"/>
    </row>
    <row r="43" spans="1:15" x14ac:dyDescent="0.25">
      <c r="A43" s="11">
        <v>37</v>
      </c>
      <c r="B43" s="11">
        <v>74</v>
      </c>
      <c r="C43">
        <v>0</v>
      </c>
      <c r="D43">
        <v>0</v>
      </c>
      <c r="E43">
        <v>0</v>
      </c>
      <c r="F43" s="6"/>
      <c r="G43">
        <v>0</v>
      </c>
      <c r="H43">
        <v>0</v>
      </c>
      <c r="I43">
        <v>0</v>
      </c>
      <c r="J43" s="6"/>
      <c r="K43">
        <v>0</v>
      </c>
      <c r="L43">
        <v>0</v>
      </c>
      <c r="M43">
        <v>0</v>
      </c>
      <c r="N43" s="6"/>
      <c r="O43" s="14"/>
    </row>
    <row r="44" spans="1:15" x14ac:dyDescent="0.25">
      <c r="A44" s="11">
        <v>38</v>
      </c>
      <c r="B44" s="11">
        <v>76</v>
      </c>
      <c r="C44">
        <v>0</v>
      </c>
      <c r="D44">
        <v>0</v>
      </c>
      <c r="E44">
        <v>0</v>
      </c>
      <c r="F44" s="6"/>
      <c r="G44">
        <v>0</v>
      </c>
      <c r="H44">
        <v>0</v>
      </c>
      <c r="I44">
        <v>0</v>
      </c>
      <c r="J44" s="6"/>
      <c r="K44">
        <v>0</v>
      </c>
      <c r="L44">
        <v>0</v>
      </c>
      <c r="M44">
        <v>0</v>
      </c>
      <c r="N44" s="6"/>
      <c r="O44" s="14"/>
    </row>
    <row r="45" spans="1:15" x14ac:dyDescent="0.25">
      <c r="A45" s="11">
        <v>39</v>
      </c>
      <c r="B45" s="11">
        <v>78</v>
      </c>
      <c r="D45">
        <v>0</v>
      </c>
      <c r="E45">
        <v>0</v>
      </c>
      <c r="F45" s="6"/>
      <c r="G45">
        <v>0</v>
      </c>
      <c r="I45">
        <v>0</v>
      </c>
      <c r="J45" s="6"/>
      <c r="K45">
        <v>0</v>
      </c>
      <c r="L45">
        <v>0</v>
      </c>
      <c r="M45">
        <v>0</v>
      </c>
      <c r="N45" s="6"/>
      <c r="O45" s="14"/>
    </row>
    <row r="46" spans="1:15" x14ac:dyDescent="0.25">
      <c r="A46" s="11">
        <v>40</v>
      </c>
      <c r="B46" s="11">
        <v>80</v>
      </c>
      <c r="E46">
        <v>0</v>
      </c>
      <c r="F46" s="6"/>
      <c r="G46">
        <v>0</v>
      </c>
      <c r="I46">
        <v>0</v>
      </c>
      <c r="J46" s="6"/>
      <c r="K46">
        <v>0</v>
      </c>
      <c r="L46">
        <v>0</v>
      </c>
      <c r="M46">
        <v>0</v>
      </c>
      <c r="N46" s="6"/>
      <c r="O46" s="14"/>
    </row>
    <row r="47" spans="1:15" x14ac:dyDescent="0.25">
      <c r="A47" s="11">
        <v>41</v>
      </c>
      <c r="B47" s="11">
        <v>82</v>
      </c>
      <c r="E47">
        <v>0</v>
      </c>
      <c r="F47" s="6"/>
      <c r="G47">
        <v>0</v>
      </c>
      <c r="J47" s="6"/>
      <c r="K47">
        <v>0</v>
      </c>
      <c r="L47">
        <v>0</v>
      </c>
      <c r="M47">
        <v>0</v>
      </c>
      <c r="N47" s="6"/>
      <c r="O47" s="14"/>
    </row>
    <row r="48" spans="1:15" x14ac:dyDescent="0.25">
      <c r="A48" s="11">
        <v>42</v>
      </c>
      <c r="B48" s="4">
        <v>84</v>
      </c>
      <c r="F48" s="6"/>
      <c r="G48">
        <v>0</v>
      </c>
      <c r="J48" s="6"/>
      <c r="L48">
        <v>0</v>
      </c>
      <c r="M48">
        <v>0</v>
      </c>
      <c r="N48" s="6"/>
      <c r="O48" s="14"/>
    </row>
    <row r="49" spans="1:15" x14ac:dyDescent="0.25">
      <c r="A49" s="11">
        <v>43</v>
      </c>
      <c r="B49" s="11">
        <v>86</v>
      </c>
      <c r="F49" s="6"/>
      <c r="J49" s="6"/>
      <c r="L49">
        <v>0</v>
      </c>
      <c r="M49">
        <v>0</v>
      </c>
      <c r="N49" s="6"/>
      <c r="O49" s="14"/>
    </row>
    <row r="50" spans="1:15" x14ac:dyDescent="0.25">
      <c r="A50" s="11">
        <v>44</v>
      </c>
      <c r="B50" s="11">
        <v>88</v>
      </c>
      <c r="F50" s="6"/>
      <c r="J50" s="6"/>
      <c r="L50">
        <v>0</v>
      </c>
      <c r="N50" s="6"/>
      <c r="O50" s="14"/>
    </row>
    <row r="51" spans="1:15" x14ac:dyDescent="0.25">
      <c r="A51" s="11">
        <v>45</v>
      </c>
      <c r="B51" s="11">
        <v>90</v>
      </c>
      <c r="F51" s="6"/>
      <c r="J51" s="6"/>
      <c r="N51" s="6"/>
      <c r="O51" s="14"/>
    </row>
    <row r="52" spans="1:15" x14ac:dyDescent="0.25">
      <c r="A52" s="11">
        <v>46</v>
      </c>
      <c r="B52" s="11">
        <v>92</v>
      </c>
      <c r="F52" s="6"/>
      <c r="J52" s="6"/>
      <c r="N52" s="6"/>
      <c r="O52" s="14"/>
    </row>
    <row r="53" spans="1:15" x14ac:dyDescent="0.25">
      <c r="A53" s="11">
        <v>47</v>
      </c>
      <c r="B53" s="11">
        <v>94</v>
      </c>
      <c r="F53" s="6"/>
      <c r="J53" s="6"/>
      <c r="N53" s="6"/>
      <c r="O53" s="14"/>
    </row>
    <row r="54" spans="1:15" x14ac:dyDescent="0.25">
      <c r="A54" s="11">
        <v>48</v>
      </c>
      <c r="B54" s="4">
        <v>96</v>
      </c>
      <c r="F54" s="6"/>
      <c r="J54" s="6"/>
      <c r="N54" s="6"/>
      <c r="O54" s="14"/>
    </row>
    <row r="55" spans="1:15" x14ac:dyDescent="0.25">
      <c r="A55" s="11">
        <v>49</v>
      </c>
      <c r="B55" s="11">
        <v>98</v>
      </c>
      <c r="F55" s="6"/>
      <c r="J55" s="6"/>
      <c r="N55" s="6"/>
      <c r="O55" s="14"/>
    </row>
    <row r="56" spans="1:15" x14ac:dyDescent="0.25">
      <c r="A56" s="11">
        <v>50</v>
      </c>
      <c r="B56" s="11">
        <v>100</v>
      </c>
      <c r="F56" s="6"/>
      <c r="J56" s="6"/>
      <c r="N56" s="6"/>
      <c r="O56" s="14"/>
    </row>
    <row r="57" spans="1:15" x14ac:dyDescent="0.25">
      <c r="A57" s="16">
        <v>51</v>
      </c>
      <c r="B57" s="16">
        <v>102</v>
      </c>
      <c r="C57" s="28"/>
      <c r="D57" s="28"/>
      <c r="E57" s="28"/>
      <c r="F57" s="29"/>
      <c r="G57" s="28"/>
      <c r="H57" s="28"/>
      <c r="I57" s="28"/>
      <c r="J57" s="29"/>
      <c r="K57" s="28"/>
      <c r="L57" s="28"/>
      <c r="M57" s="28"/>
      <c r="N57" s="29"/>
      <c r="O57" s="34"/>
    </row>
    <row r="58" spans="1:15" x14ac:dyDescent="0.25">
      <c r="B58" s="11"/>
    </row>
  </sheetData>
  <mergeCells count="7">
    <mergeCell ref="O4:O5"/>
    <mergeCell ref="A3:A5"/>
    <mergeCell ref="C3:M3"/>
    <mergeCell ref="C4:E4"/>
    <mergeCell ref="G4:I4"/>
    <mergeCell ref="K4:M4"/>
    <mergeCell ref="B3:B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</vt:i4>
      </vt:variant>
    </vt:vector>
  </HeadingPairs>
  <TitlesOfParts>
    <vt:vector size="14" baseType="lpstr">
      <vt:lpstr>Metadata</vt:lpstr>
      <vt:lpstr>AG and BG_175</vt:lpstr>
      <vt:lpstr>NT_DAG</vt:lpstr>
      <vt:lpstr>NT_DBG</vt:lpstr>
      <vt:lpstr>WT_DAG</vt:lpstr>
      <vt:lpstr>WT_DBG</vt:lpstr>
      <vt:lpstr>MPP_DAG</vt:lpstr>
      <vt:lpstr>MPP_DBG</vt:lpstr>
      <vt:lpstr>NSLT_DAG</vt:lpstr>
      <vt:lpstr>NSLT_DBG</vt:lpstr>
      <vt:lpstr>WSLT_DAG</vt:lpstr>
      <vt:lpstr>WSLT_DBG</vt:lpstr>
      <vt:lpstr>Pin_spacing</vt:lpstr>
      <vt:lpstr>WSLT_DBG!Print_Titles</vt:lpstr>
    </vt:vector>
  </TitlesOfParts>
  <Company>Cranfield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"%username%"</dc:creator>
  <cp:lastModifiedBy>"%username%"</cp:lastModifiedBy>
  <dcterms:created xsi:type="dcterms:W3CDTF">2016-05-11T14:48:30Z</dcterms:created>
  <dcterms:modified xsi:type="dcterms:W3CDTF">2016-05-13T09:51:07Z</dcterms:modified>
</cp:coreProperties>
</file>