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ranfield-my.sharepoint.com/personal/e_eimer_cranfield_ac_uk/Documents/s237205/02_MyWritting/04_Paper_2024/Submission Additive Manufacturing Feb 2023/"/>
    </mc:Choice>
  </mc:AlternateContent>
  <xr:revisionPtr revIDLastSave="544" documentId="8_{E3554C81-4EDB-435F-84CF-6E892FC6B1B6}" xr6:coauthVersionLast="47" xr6:coauthVersionMax="47" xr10:uidLastSave="{2368084B-E221-4594-9D81-F9C4FD07D157}"/>
  <bookViews>
    <workbookView xWindow="-23148" yWindow="-108" windowWidth="23256" windowHeight="12576" activeTab="2" xr2:uid="{524035A7-88DB-4B88-B648-3DBC10255B53}"/>
  </bookViews>
  <sheets>
    <sheet name="Read me " sheetId="3" r:id="rId1"/>
    <sheet name="Tensile properties " sheetId="1" r:id="rId2"/>
    <sheet name="Hardnes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 l="1"/>
  <c r="B31" i="2"/>
  <c r="C31" i="2"/>
  <c r="D31" i="2"/>
  <c r="E31" i="2"/>
  <c r="I31" i="2"/>
  <c r="K31" i="2"/>
  <c r="L31" i="2"/>
  <c r="C30" i="2"/>
  <c r="D30" i="2"/>
  <c r="E30" i="2"/>
  <c r="I30" i="2"/>
  <c r="J30" i="2"/>
  <c r="K30" i="2"/>
  <c r="L30" i="2"/>
  <c r="B30" i="2"/>
  <c r="H5" i="2"/>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F40" i="1" l="1"/>
  <c r="F58" i="1"/>
  <c r="F64" i="1" l="1"/>
  <c r="F63" i="1"/>
  <c r="F62" i="1"/>
  <c r="F57" i="1"/>
  <c r="F56" i="1"/>
  <c r="N64" i="1"/>
  <c r="N63" i="1"/>
  <c r="N62" i="1"/>
  <c r="N58" i="1"/>
  <c r="N57" i="1"/>
  <c r="N56" i="1"/>
  <c r="N48" i="1"/>
  <c r="N47" i="1"/>
  <c r="N46" i="1"/>
  <c r="N42" i="1"/>
  <c r="N41" i="1"/>
  <c r="N40" i="1"/>
  <c r="F48" i="1"/>
  <c r="F47" i="1"/>
  <c r="F46" i="1"/>
  <c r="F42" i="1"/>
  <c r="F41" i="1"/>
  <c r="F16" i="1"/>
  <c r="F15" i="1"/>
  <c r="F14" i="1"/>
  <c r="F10" i="1"/>
  <c r="F9" i="1"/>
  <c r="F8" i="1"/>
  <c r="N16" i="1"/>
  <c r="N15" i="1"/>
  <c r="N14" i="1"/>
  <c r="N10" i="1"/>
  <c r="N9" i="1"/>
  <c r="N8" i="1"/>
  <c r="N32" i="1"/>
  <c r="N31" i="1"/>
  <c r="N30" i="1"/>
  <c r="N26" i="1"/>
  <c r="N25" i="1"/>
  <c r="N24" i="1"/>
  <c r="F32" i="1"/>
  <c r="F31" i="1"/>
  <c r="F30" i="1"/>
  <c r="F25" i="1"/>
  <c r="F26" i="1"/>
  <c r="F24" i="1"/>
</calcChain>
</file>

<file path=xl/sharedStrings.xml><?xml version="1.0" encoding="utf-8"?>
<sst xmlns="http://schemas.openxmlformats.org/spreadsheetml/2006/main" count="184" uniqueCount="27">
  <si>
    <t>Deposition process</t>
  </si>
  <si>
    <t>Cold work</t>
  </si>
  <si>
    <t xml:space="preserve">Heat treatment </t>
  </si>
  <si>
    <t xml:space="preserve">Direction tested </t>
  </si>
  <si>
    <t xml:space="preserve">Horizontal </t>
  </si>
  <si>
    <t>Ultimate Tensile Strenght [Mpa]</t>
  </si>
  <si>
    <t>Proof strength [Mpa]</t>
  </si>
  <si>
    <t xml:space="preserve">Elongation </t>
  </si>
  <si>
    <t xml:space="preserve">Vertical  </t>
  </si>
  <si>
    <t>Specimen</t>
  </si>
  <si>
    <t>Cold Metal Transfer Pulse Advanced</t>
  </si>
  <si>
    <t>No</t>
  </si>
  <si>
    <t xml:space="preserve">Yes </t>
  </si>
  <si>
    <t>Cold Metal Transfer Pulse</t>
  </si>
  <si>
    <t>average</t>
  </si>
  <si>
    <t xml:space="preserve">break outside gau]ge </t>
  </si>
  <si>
    <t xml:space="preserve">break outside gauge </t>
  </si>
  <si>
    <t>x</t>
  </si>
  <si>
    <t xml:space="preserve">This file provide tensile test and micro hardness measurements from Wire and Arc Additve manufacturing of the 2024 alloys. The methodology is indicated below, but for the full description and details, please refere to the publication xxxx. </t>
  </si>
  <si>
    <t>As deposited</t>
  </si>
  <si>
    <t>Heat treated</t>
  </si>
  <si>
    <t>As rolled</t>
  </si>
  <si>
    <t>Rolled and heat treated</t>
  </si>
  <si>
    <t>As heat treated</t>
  </si>
  <si>
    <t>Rolled + HT</t>
  </si>
  <si>
    <t xml:space="preserve">Average </t>
  </si>
  <si>
    <t xml:space="preserve">Standard deviation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</si>
</sst>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Arial"/>
      <family val="2"/>
    </font>
    <font>
      <b/>
      <sz val="11"/>
      <color theme="1"/>
      <name val="Arial"/>
      <family val="2"/>
    </font>
    <font>
      <sz val="11"/>
      <color rgb="FFC00000"/>
      <name val="Arial"/>
      <family val="2"/>
    </font>
    <font>
      <sz val="11"/>
      <color rgb="FF00B050"/>
      <name val="Arial"/>
      <family val="2"/>
    </font>
  </fonts>
  <fills count="5">
    <fill>
      <patternFill patternType="none"/>
    </fill>
    <fill>
      <patternFill patternType="gray125"/>
    </fill>
    <fill>
      <patternFill patternType="solid">
        <fgColor theme="8"/>
        <bgColor indexed="64"/>
      </patternFill>
    </fill>
    <fill>
      <patternFill patternType="solid">
        <fgColor theme="5" tint="-0.249977111117893"/>
        <bgColor indexed="64"/>
      </patternFill>
    </fill>
    <fill>
      <patternFill patternType="solid">
        <fgColor theme="1"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0" fillId="0" borderId="1" xfId="0" applyBorder="1"/>
    <xf numFmtId="0" fontId="0" fillId="0" borderId="4" xfId="0" applyBorder="1"/>
    <xf numFmtId="0" fontId="0" fillId="0" borderId="5" xfId="0" applyBorder="1"/>
    <xf numFmtId="0" fontId="2" fillId="0" borderId="0" xfId="0" applyFont="1" applyBorder="1" applyAlignment="1">
      <alignment horizontal="center"/>
    </xf>
    <xf numFmtId="0" fontId="0" fillId="0" borderId="0" xfId="0" applyBorder="1"/>
    <xf numFmtId="0" fontId="0" fillId="0" borderId="5" xfId="0" applyBorder="1" applyAlignment="1">
      <alignment horizontal="center"/>
    </xf>
    <xf numFmtId="1" fontId="0" fillId="0" borderId="5" xfId="0" applyNumberFormat="1" applyBorder="1"/>
    <xf numFmtId="164" fontId="0" fillId="0" borderId="5" xfId="0" applyNumberFormat="1" applyBorder="1"/>
    <xf numFmtId="0" fontId="1" fillId="0" borderId="4" xfId="0" applyFont="1" applyBorder="1"/>
    <xf numFmtId="0" fontId="0" fillId="0" borderId="6" xfId="0" applyBorder="1"/>
    <xf numFmtId="0" fontId="0" fillId="0" borderId="7" xfId="0" applyBorder="1"/>
    <xf numFmtId="164" fontId="0" fillId="0" borderId="8" xfId="0" applyNumberFormat="1" applyBorder="1"/>
    <xf numFmtId="0" fontId="0" fillId="0" borderId="9" xfId="0" applyBorder="1"/>
    <xf numFmtId="0" fontId="0" fillId="2" borderId="10" xfId="0" applyFill="1" applyBorder="1" applyAlignment="1">
      <alignment horizontal="center"/>
    </xf>
    <xf numFmtId="0" fontId="0" fillId="2" borderId="11" xfId="0" applyFill="1" applyBorder="1" applyAlignment="1">
      <alignment horizontal="center"/>
    </xf>
    <xf numFmtId="0" fontId="0" fillId="0" borderId="0" xfId="0" applyFill="1"/>
    <xf numFmtId="0" fontId="0" fillId="2" borderId="0" xfId="0" applyFill="1" applyBorder="1" applyAlignment="1">
      <alignment horizontal="center"/>
    </xf>
    <xf numFmtId="164" fontId="0" fillId="0" borderId="0" xfId="0" applyNumberFormat="1" applyBorder="1"/>
    <xf numFmtId="0" fontId="0" fillId="4" borderId="0" xfId="0" applyFill="1" applyBorder="1" applyAlignment="1">
      <alignment horizontal="center" wrapText="1"/>
    </xf>
    <xf numFmtId="2" fontId="0" fillId="0" borderId="0" xfId="0" applyNumberFormat="1" applyBorder="1"/>
    <xf numFmtId="0" fontId="0" fillId="4" borderId="7" xfId="0" applyFill="1" applyBorder="1" applyAlignment="1">
      <alignment horizontal="center" wrapText="1"/>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xf numFmtId="164" fontId="0" fillId="0" borderId="0" xfId="0" applyNumberFormat="1"/>
    <xf numFmtId="0" fontId="0" fillId="0" borderId="4" xfId="0" applyBorder="1"/>
    <xf numFmtId="0" fontId="0" fillId="0" borderId="5" xfId="0" applyBorder="1"/>
    <xf numFmtId="0" fontId="0" fillId="0" borderId="0" xfId="0" applyBorder="1"/>
    <xf numFmtId="0" fontId="0" fillId="0" borderId="5" xfId="0" applyBorder="1" applyAlignment="1">
      <alignment horizontal="center"/>
    </xf>
    <xf numFmtId="1" fontId="0" fillId="0" borderId="5" xfId="0" applyNumberFormat="1" applyBorder="1"/>
    <xf numFmtId="164" fontId="0" fillId="0" borderId="5" xfId="0" applyNumberFormat="1" applyBorder="1"/>
    <xf numFmtId="0" fontId="1" fillId="0" borderId="4" xfId="0" applyFont="1" applyBorder="1"/>
    <xf numFmtId="0" fontId="0" fillId="0" borderId="6" xfId="0" applyBorder="1"/>
    <xf numFmtId="0" fontId="0" fillId="0" borderId="7" xfId="0" applyBorder="1"/>
    <xf numFmtId="164" fontId="0" fillId="0" borderId="8" xfId="0" applyNumberFormat="1" applyBorder="1"/>
    <xf numFmtId="0" fontId="0" fillId="0" borderId="9" xfId="0" applyBorder="1"/>
    <xf numFmtId="0" fontId="0" fillId="0" borderId="0" xfId="0" applyFill="1" applyBorder="1"/>
    <xf numFmtId="164" fontId="0" fillId="0" borderId="0" xfId="0" applyNumberFormat="1" applyBorder="1"/>
    <xf numFmtId="2" fontId="0" fillId="0" borderId="0" xfId="0" applyNumberFormat="1" applyBorder="1"/>
    <xf numFmtId="0" fontId="0" fillId="0" borderId="0" xfId="0"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0" borderId="5" xfId="0"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0" borderId="0" xfId="0"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3" borderId="0" xfId="0" applyFill="1" applyBorder="1" applyAlignment="1">
      <alignment horizontal="center"/>
    </xf>
    <xf numFmtId="164" fontId="0" fillId="0" borderId="0" xfId="0" applyNumberFormat="1" applyFill="1"/>
    <xf numFmtId="0" fontId="0" fillId="0" borderId="0" xfId="0" applyAlignment="1">
      <alignment wrapText="1"/>
    </xf>
    <xf numFmtId="1" fontId="0" fillId="0" borderId="0" xfId="0" applyNumberFormat="1" applyFill="1"/>
    <xf numFmtId="164" fontId="0" fillId="0" borderId="0" xfId="0" applyNumberForma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F9D3-7C38-492A-A512-DB5091313010}">
  <dimension ref="B2:L15"/>
  <sheetViews>
    <sheetView workbookViewId="0">
      <selection activeCell="H18" sqref="H18"/>
    </sheetView>
  </sheetViews>
  <sheetFormatPr defaultRowHeight="13.8" x14ac:dyDescent="0.25"/>
  <sheetData>
    <row r="2" spans="2:12" ht="13.8" customHeight="1" x14ac:dyDescent="0.25">
      <c r="C2" s="51"/>
      <c r="D2" s="51"/>
      <c r="E2" s="51"/>
      <c r="F2" s="51"/>
      <c r="G2" s="51"/>
      <c r="H2" s="51"/>
      <c r="I2" s="51"/>
      <c r="J2" s="51"/>
      <c r="K2" s="51"/>
      <c r="L2" s="51"/>
    </row>
    <row r="3" spans="2:12" x14ac:dyDescent="0.25">
      <c r="B3" s="51"/>
      <c r="C3" s="51"/>
      <c r="D3" s="51"/>
      <c r="E3" s="51"/>
      <c r="F3" s="51"/>
      <c r="G3" s="51"/>
      <c r="H3" s="51"/>
      <c r="I3" s="51"/>
      <c r="J3" s="51"/>
      <c r="K3" s="51"/>
      <c r="L3" s="51"/>
    </row>
    <row r="4" spans="2:12" x14ac:dyDescent="0.25">
      <c r="B4" s="51"/>
      <c r="C4" s="51"/>
      <c r="D4" s="51"/>
      <c r="E4" s="51"/>
      <c r="F4" s="51"/>
      <c r="G4" s="51"/>
      <c r="H4" s="51"/>
      <c r="I4" s="51"/>
      <c r="J4" s="51"/>
      <c r="K4" s="51"/>
      <c r="L4" s="51"/>
    </row>
    <row r="5" spans="2:12" ht="14.4" thickBot="1" x14ac:dyDescent="0.3">
      <c r="B5" s="51"/>
      <c r="C5" s="51"/>
      <c r="D5" s="51"/>
      <c r="E5" s="51"/>
      <c r="F5" s="51"/>
      <c r="G5" s="51"/>
      <c r="H5" s="51"/>
      <c r="I5" s="51"/>
      <c r="J5" s="51"/>
      <c r="K5" s="51"/>
      <c r="L5" s="51"/>
    </row>
    <row r="6" spans="2:12" x14ac:dyDescent="0.25">
      <c r="B6" s="52" t="s">
        <v>18</v>
      </c>
      <c r="C6" s="53"/>
      <c r="D6" s="53"/>
      <c r="E6" s="53"/>
      <c r="F6" s="53"/>
      <c r="G6" s="53"/>
      <c r="H6" s="53"/>
      <c r="I6" s="54"/>
      <c r="J6" s="51"/>
      <c r="K6" s="51"/>
      <c r="L6" s="51"/>
    </row>
    <row r="7" spans="2:12" x14ac:dyDescent="0.25">
      <c r="B7" s="55"/>
      <c r="C7" s="56"/>
      <c r="D7" s="56"/>
      <c r="E7" s="56"/>
      <c r="F7" s="56"/>
      <c r="G7" s="56"/>
      <c r="H7" s="56"/>
      <c r="I7" s="57"/>
      <c r="J7" s="51"/>
      <c r="K7" s="51"/>
      <c r="L7" s="51"/>
    </row>
    <row r="8" spans="2:12" ht="14.4" thickBot="1" x14ac:dyDescent="0.3">
      <c r="B8" s="58"/>
      <c r="C8" s="59"/>
      <c r="D8" s="59"/>
      <c r="E8" s="59"/>
      <c r="F8" s="59"/>
      <c r="G8" s="59"/>
      <c r="H8" s="59"/>
      <c r="I8" s="60"/>
      <c r="J8" s="51"/>
      <c r="K8" s="51"/>
      <c r="L8" s="51"/>
    </row>
    <row r="9" spans="2:12" x14ac:dyDescent="0.25">
      <c r="B9" s="51"/>
      <c r="C9" s="51"/>
      <c r="D9" s="51"/>
      <c r="E9" s="51"/>
      <c r="F9" s="51"/>
      <c r="G9" s="51"/>
      <c r="H9" s="51"/>
      <c r="I9" s="51"/>
      <c r="J9" s="51"/>
      <c r="K9" s="51"/>
      <c r="L9" s="51"/>
    </row>
    <row r="10" spans="2:12" x14ac:dyDescent="0.25">
      <c r="B10" s="51"/>
      <c r="C10" s="51"/>
      <c r="D10" s="51"/>
      <c r="E10" s="51"/>
      <c r="F10" s="51"/>
      <c r="G10" s="51"/>
      <c r="H10" s="51"/>
      <c r="I10" s="51"/>
      <c r="J10" s="51"/>
      <c r="K10" s="51"/>
      <c r="L10" s="51"/>
    </row>
    <row r="11" spans="2:12" x14ac:dyDescent="0.25">
      <c r="B11" s="51"/>
      <c r="C11" s="51"/>
      <c r="D11" s="51"/>
      <c r="E11" s="51"/>
      <c r="F11" s="51"/>
      <c r="G11" s="51"/>
      <c r="H11" s="51"/>
      <c r="I11" s="51"/>
      <c r="J11" s="51"/>
      <c r="K11" s="51"/>
      <c r="L11" s="51"/>
    </row>
    <row r="12" spans="2:12" x14ac:dyDescent="0.25">
      <c r="B12" s="51"/>
      <c r="C12" s="51"/>
      <c r="D12" s="51"/>
      <c r="E12" s="51"/>
      <c r="F12" s="51"/>
      <c r="G12" s="51"/>
      <c r="H12" s="51"/>
      <c r="I12" s="51"/>
      <c r="J12" s="51"/>
      <c r="K12" s="51"/>
      <c r="L12" s="51"/>
    </row>
    <row r="13" spans="2:12" x14ac:dyDescent="0.25">
      <c r="B13" s="51"/>
      <c r="C13" s="51"/>
      <c r="D13" s="51"/>
      <c r="E13" s="51"/>
      <c r="F13" s="51"/>
      <c r="G13" s="51"/>
      <c r="H13" s="51"/>
      <c r="I13" s="51"/>
      <c r="J13" s="51"/>
      <c r="K13" s="51"/>
      <c r="L13" s="51"/>
    </row>
    <row r="14" spans="2:12" x14ac:dyDescent="0.25">
      <c r="B14" s="51"/>
      <c r="C14" s="51"/>
      <c r="D14" s="51"/>
      <c r="E14" s="51"/>
      <c r="F14" s="51"/>
      <c r="G14" s="51"/>
      <c r="H14" s="51"/>
      <c r="I14" s="51"/>
      <c r="J14" s="51"/>
      <c r="K14" s="51"/>
      <c r="L14" s="51"/>
    </row>
    <row r="15" spans="2:12" x14ac:dyDescent="0.25">
      <c r="B15" s="51"/>
      <c r="C15" s="51"/>
      <c r="D15" s="51"/>
      <c r="E15" s="51"/>
      <c r="F15" s="51"/>
      <c r="G15" s="51"/>
      <c r="H15" s="51"/>
      <c r="I15" s="51"/>
      <c r="J15" s="51"/>
      <c r="K15" s="51"/>
      <c r="L15" s="51"/>
    </row>
  </sheetData>
  <mergeCells count="1">
    <mergeCell ref="B6:I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88FF3-36F0-47CD-ADEE-0257B4FF08C2}">
  <dimension ref="A1:P64"/>
  <sheetViews>
    <sheetView workbookViewId="0">
      <selection activeCell="J2" sqref="J2:N2"/>
    </sheetView>
  </sheetViews>
  <sheetFormatPr defaultRowHeight="13.8" x14ac:dyDescent="0.25"/>
  <cols>
    <col min="1" max="1" width="26.5" bestFit="1" customWidth="1"/>
    <col min="2" max="2" width="9.3984375" bestFit="1" customWidth="1"/>
    <col min="9" max="9" width="26.19921875" customWidth="1"/>
  </cols>
  <sheetData>
    <row r="1" spans="1:14" ht="14.4" thickBot="1" x14ac:dyDescent="0.3"/>
    <row r="2" spans="1:14" ht="14.4" thickBot="1" x14ac:dyDescent="0.3">
      <c r="A2" s="13" t="s">
        <v>0</v>
      </c>
      <c r="B2" s="14" t="s">
        <v>10</v>
      </c>
      <c r="C2" s="14"/>
      <c r="D2" s="14"/>
      <c r="E2" s="14"/>
      <c r="F2" s="15"/>
      <c r="I2" s="1" t="s">
        <v>0</v>
      </c>
      <c r="J2" s="46" t="s">
        <v>13</v>
      </c>
      <c r="K2" s="46"/>
      <c r="L2" s="46"/>
      <c r="M2" s="46"/>
      <c r="N2" s="47"/>
    </row>
    <row r="3" spans="1:14" ht="14.4" thickBot="1" x14ac:dyDescent="0.3">
      <c r="A3" s="13" t="s">
        <v>1</v>
      </c>
      <c r="B3" s="23" t="s">
        <v>11</v>
      </c>
      <c r="C3" s="23"/>
      <c r="D3" s="23"/>
      <c r="E3" s="23"/>
      <c r="F3" s="24"/>
      <c r="I3" s="31" t="s">
        <v>1</v>
      </c>
      <c r="J3" s="4" t="s">
        <v>11</v>
      </c>
      <c r="K3" s="4"/>
      <c r="L3" s="4"/>
      <c r="M3" s="4"/>
      <c r="N3" s="22"/>
    </row>
    <row r="4" spans="1:14" ht="14.4" thickBot="1" x14ac:dyDescent="0.3">
      <c r="A4" s="13" t="s">
        <v>2</v>
      </c>
      <c r="B4" s="23" t="s">
        <v>11</v>
      </c>
      <c r="C4" s="23"/>
      <c r="D4" s="23"/>
      <c r="E4" s="23"/>
      <c r="F4" s="24"/>
      <c r="I4" s="31" t="s">
        <v>2</v>
      </c>
      <c r="J4" s="4" t="s">
        <v>11</v>
      </c>
      <c r="K4" s="4"/>
      <c r="L4" s="4"/>
      <c r="M4" s="4"/>
      <c r="N4" s="22"/>
    </row>
    <row r="5" spans="1:14" x14ac:dyDescent="0.25">
      <c r="A5" s="2"/>
      <c r="B5" s="5"/>
      <c r="C5" s="5"/>
      <c r="D5" s="5"/>
      <c r="E5" s="5"/>
      <c r="F5" s="3"/>
      <c r="I5" s="31"/>
      <c r="J5" s="33"/>
      <c r="K5" s="33"/>
      <c r="L5" s="33"/>
      <c r="M5" s="33"/>
      <c r="N5" s="32"/>
    </row>
    <row r="6" spans="1:14" x14ac:dyDescent="0.25">
      <c r="A6" s="2" t="s">
        <v>3</v>
      </c>
      <c r="B6" s="45" t="s">
        <v>4</v>
      </c>
      <c r="C6" s="45"/>
      <c r="D6" s="45"/>
      <c r="E6" s="45"/>
      <c r="F6" s="48"/>
      <c r="I6" s="31" t="s">
        <v>3</v>
      </c>
      <c r="J6" s="45" t="s">
        <v>4</v>
      </c>
      <c r="K6" s="45"/>
      <c r="L6" s="45"/>
      <c r="M6" s="45"/>
      <c r="N6" s="48"/>
    </row>
    <row r="7" spans="1:14" x14ac:dyDescent="0.25">
      <c r="A7" s="2" t="s">
        <v>9</v>
      </c>
      <c r="B7" s="5">
        <v>1</v>
      </c>
      <c r="C7" s="5">
        <v>2</v>
      </c>
      <c r="D7" s="5">
        <v>3</v>
      </c>
      <c r="E7" s="5">
        <v>4</v>
      </c>
      <c r="F7" s="6" t="s">
        <v>14</v>
      </c>
      <c r="I7" s="31" t="s">
        <v>9</v>
      </c>
      <c r="J7" s="33">
        <v>1</v>
      </c>
      <c r="K7" s="33">
        <v>2</v>
      </c>
      <c r="L7" s="33">
        <v>3</v>
      </c>
      <c r="M7" s="33">
        <v>4</v>
      </c>
      <c r="N7" s="34" t="s">
        <v>14</v>
      </c>
    </row>
    <row r="8" spans="1:14" x14ac:dyDescent="0.25">
      <c r="A8" s="2" t="s">
        <v>6</v>
      </c>
      <c r="B8" s="18">
        <v>205.17</v>
      </c>
      <c r="C8" s="19" t="s">
        <v>15</v>
      </c>
      <c r="D8" s="5">
        <v>201.06</v>
      </c>
      <c r="E8" s="5">
        <v>204.89</v>
      </c>
      <c r="F8" s="7">
        <f>AVERAGE(B8:E8)</f>
        <v>203.70666666666668</v>
      </c>
      <c r="I8" s="31" t="s">
        <v>6</v>
      </c>
      <c r="J8" s="33">
        <v>186.85</v>
      </c>
      <c r="K8" s="33">
        <v>171.44</v>
      </c>
      <c r="L8" s="33">
        <v>184.4</v>
      </c>
      <c r="M8" s="33">
        <v>170.31</v>
      </c>
      <c r="N8" s="35">
        <f>AVERAGE(J8:M8)</f>
        <v>178.25</v>
      </c>
    </row>
    <row r="9" spans="1:14" x14ac:dyDescent="0.25">
      <c r="A9" s="2" t="s">
        <v>5</v>
      </c>
      <c r="B9" s="18">
        <v>328.71</v>
      </c>
      <c r="C9" s="19"/>
      <c r="D9" s="5">
        <v>319.33</v>
      </c>
      <c r="E9" s="5">
        <v>322.5</v>
      </c>
      <c r="F9" s="7">
        <f>AVERAGE(B9:E9)</f>
        <v>323.51333333333332</v>
      </c>
      <c r="I9" s="31" t="s">
        <v>5</v>
      </c>
      <c r="J9" s="33">
        <v>274</v>
      </c>
      <c r="K9" s="33">
        <v>261.20999999999998</v>
      </c>
      <c r="L9" s="33">
        <v>251.85</v>
      </c>
      <c r="M9" s="33">
        <v>253.77</v>
      </c>
      <c r="N9" s="35">
        <f t="shared" ref="N9:N10" si="0">AVERAGE(J9:M9)</f>
        <v>260.20750000000004</v>
      </c>
    </row>
    <row r="10" spans="1:14" x14ac:dyDescent="0.25">
      <c r="A10" s="2" t="s">
        <v>7</v>
      </c>
      <c r="B10" s="20">
        <v>8.9093999999999998</v>
      </c>
      <c r="C10" s="19"/>
      <c r="D10" s="5">
        <v>6.1688999999999998</v>
      </c>
      <c r="E10" s="5">
        <v>7.9314999999999998</v>
      </c>
      <c r="F10" s="8">
        <f t="shared" ref="F10" si="1">AVERAGE(B10:E10)</f>
        <v>7.6699333333333328</v>
      </c>
      <c r="I10" s="31" t="s">
        <v>7</v>
      </c>
      <c r="J10" s="33">
        <v>3.1947000000000001</v>
      </c>
      <c r="K10" s="33">
        <v>3.2526999999999999</v>
      </c>
      <c r="L10" s="33">
        <v>2.4897999999999998</v>
      </c>
      <c r="M10" s="33">
        <v>2.6183000000000001</v>
      </c>
      <c r="N10" s="36">
        <f t="shared" si="0"/>
        <v>2.8888750000000001</v>
      </c>
    </row>
    <row r="11" spans="1:14" x14ac:dyDescent="0.25">
      <c r="A11" s="9"/>
      <c r="B11" s="5"/>
      <c r="C11" s="5"/>
      <c r="D11" s="5"/>
      <c r="E11" s="5"/>
      <c r="F11" s="3"/>
      <c r="I11" s="37"/>
      <c r="J11" s="33"/>
      <c r="K11" s="33"/>
      <c r="L11" s="33"/>
      <c r="M11" s="33"/>
      <c r="N11" s="32"/>
    </row>
    <row r="12" spans="1:14" x14ac:dyDescent="0.25">
      <c r="A12" s="2" t="s">
        <v>3</v>
      </c>
      <c r="B12" s="45" t="s">
        <v>8</v>
      </c>
      <c r="C12" s="45"/>
      <c r="D12" s="45"/>
      <c r="E12" s="45"/>
      <c r="F12" s="48"/>
      <c r="I12" s="31" t="s">
        <v>3</v>
      </c>
      <c r="J12" s="45" t="s">
        <v>8</v>
      </c>
      <c r="K12" s="45"/>
      <c r="L12" s="45"/>
      <c r="M12" s="45"/>
      <c r="N12" s="48"/>
    </row>
    <row r="13" spans="1:14" x14ac:dyDescent="0.25">
      <c r="A13" s="2" t="s">
        <v>9</v>
      </c>
      <c r="B13" s="5">
        <v>1</v>
      </c>
      <c r="C13" s="5">
        <v>2</v>
      </c>
      <c r="D13" s="5">
        <v>3</v>
      </c>
      <c r="E13" s="5">
        <v>4</v>
      </c>
      <c r="F13" s="34" t="s">
        <v>14</v>
      </c>
      <c r="I13" s="31" t="s">
        <v>9</v>
      </c>
      <c r="J13" s="33">
        <v>1</v>
      </c>
      <c r="K13" s="33">
        <v>2</v>
      </c>
      <c r="L13" s="33">
        <v>3</v>
      </c>
      <c r="M13" s="33">
        <v>4</v>
      </c>
      <c r="N13" s="34" t="s">
        <v>14</v>
      </c>
    </row>
    <row r="14" spans="1:14" x14ac:dyDescent="0.25">
      <c r="A14" s="2" t="s">
        <v>6</v>
      </c>
      <c r="B14" s="19" t="s">
        <v>16</v>
      </c>
      <c r="C14" s="5">
        <v>177.64</v>
      </c>
      <c r="D14" s="19" t="s">
        <v>16</v>
      </c>
      <c r="E14" s="5">
        <v>194.85</v>
      </c>
      <c r="F14" s="7">
        <f>AVERAGE(B14:E14)</f>
        <v>186.245</v>
      </c>
      <c r="I14" s="31" t="s">
        <v>6</v>
      </c>
      <c r="J14" s="33">
        <v>145.66</v>
      </c>
      <c r="K14" s="33">
        <v>169.24</v>
      </c>
      <c r="L14" s="33">
        <v>170.98</v>
      </c>
      <c r="M14" s="33">
        <v>167.87</v>
      </c>
      <c r="N14" s="35">
        <f>AVERAGE(J14:M14)</f>
        <v>163.4375</v>
      </c>
    </row>
    <row r="15" spans="1:14" x14ac:dyDescent="0.25">
      <c r="A15" s="2" t="s">
        <v>5</v>
      </c>
      <c r="B15" s="19"/>
      <c r="C15" s="5">
        <v>267.29000000000002</v>
      </c>
      <c r="D15" s="19"/>
      <c r="E15" s="5">
        <v>266.08999999999997</v>
      </c>
      <c r="F15" s="7">
        <f>AVERAGE(B15:E15)</f>
        <v>266.69</v>
      </c>
      <c r="I15" s="31" t="s">
        <v>5</v>
      </c>
      <c r="J15" s="33">
        <v>209.29</v>
      </c>
      <c r="K15" s="33">
        <v>201.13</v>
      </c>
      <c r="L15" s="33">
        <v>232.95</v>
      </c>
      <c r="M15" s="33">
        <v>197.17</v>
      </c>
      <c r="N15" s="35">
        <f t="shared" ref="N15:N16" si="2">AVERAGE(J15:M15)</f>
        <v>210.13499999999996</v>
      </c>
    </row>
    <row r="16" spans="1:14" ht="14.4" thickBot="1" x14ac:dyDescent="0.3">
      <c r="A16" s="10" t="s">
        <v>7</v>
      </c>
      <c r="B16" s="21"/>
      <c r="C16" s="11">
        <v>2.37</v>
      </c>
      <c r="D16" s="21"/>
      <c r="E16" s="11">
        <v>2.3801999999999999</v>
      </c>
      <c r="F16" s="12">
        <f>AVERAGE(B16:E16)</f>
        <v>2.3750999999999998</v>
      </c>
      <c r="I16" s="38" t="s">
        <v>7</v>
      </c>
      <c r="J16" s="39">
        <v>1.6438999999999999</v>
      </c>
      <c r="K16" s="39">
        <v>1.2521</v>
      </c>
      <c r="L16" s="39">
        <v>1.8011999999999999</v>
      </c>
      <c r="M16" s="39">
        <v>0.78576999999999997</v>
      </c>
      <c r="N16" s="40">
        <f t="shared" si="2"/>
        <v>1.3707425</v>
      </c>
    </row>
    <row r="17" spans="1:16" ht="14.4" thickBot="1" x14ac:dyDescent="0.3"/>
    <row r="18" spans="1:16" ht="14.4" thickBot="1" x14ac:dyDescent="0.3">
      <c r="A18" s="13" t="s">
        <v>0</v>
      </c>
      <c r="B18" s="14" t="s">
        <v>10</v>
      </c>
      <c r="C18" s="14"/>
      <c r="D18" s="14"/>
      <c r="E18" s="14"/>
      <c r="F18" s="15"/>
      <c r="I18" s="1" t="s">
        <v>0</v>
      </c>
      <c r="J18" s="46" t="s">
        <v>13</v>
      </c>
      <c r="K18" s="46"/>
      <c r="L18" s="46"/>
      <c r="M18" s="46"/>
      <c r="N18" s="47"/>
    </row>
    <row r="19" spans="1:16" ht="14.4" thickBot="1" x14ac:dyDescent="0.3">
      <c r="A19" s="13" t="s">
        <v>1</v>
      </c>
      <c r="B19" s="27" t="s">
        <v>12</v>
      </c>
      <c r="C19" s="27"/>
      <c r="D19" s="27"/>
      <c r="E19" s="27"/>
      <c r="F19" s="28"/>
      <c r="I19" s="41" t="s">
        <v>1</v>
      </c>
      <c r="J19" s="27" t="s">
        <v>12</v>
      </c>
      <c r="K19" s="27"/>
      <c r="L19" s="27"/>
      <c r="M19" s="27"/>
      <c r="N19" s="28"/>
      <c r="P19" s="33"/>
    </row>
    <row r="20" spans="1:16" ht="14.4" thickBot="1" x14ac:dyDescent="0.3">
      <c r="A20" s="10" t="s">
        <v>2</v>
      </c>
      <c r="B20" s="25" t="s">
        <v>11</v>
      </c>
      <c r="C20" s="25"/>
      <c r="D20" s="25"/>
      <c r="E20" s="25"/>
      <c r="F20" s="26"/>
      <c r="I20" s="41" t="s">
        <v>2</v>
      </c>
      <c r="J20" s="23" t="s">
        <v>11</v>
      </c>
      <c r="K20" s="23"/>
      <c r="L20" s="23"/>
      <c r="M20" s="23"/>
      <c r="N20" s="24"/>
      <c r="P20" s="33"/>
    </row>
    <row r="21" spans="1:16" x14ac:dyDescent="0.25">
      <c r="A21" s="2"/>
      <c r="B21" s="5"/>
      <c r="C21" s="5"/>
      <c r="D21" s="5"/>
      <c r="E21" s="5"/>
      <c r="F21" s="3"/>
      <c r="I21" s="31"/>
      <c r="J21" s="33"/>
      <c r="K21" s="33"/>
      <c r="L21" s="33"/>
      <c r="M21" s="33"/>
      <c r="N21" s="32"/>
      <c r="P21" s="33"/>
    </row>
    <row r="22" spans="1:16" x14ac:dyDescent="0.25">
      <c r="A22" s="2" t="s">
        <v>3</v>
      </c>
      <c r="B22" s="45" t="s">
        <v>4</v>
      </c>
      <c r="C22" s="45"/>
      <c r="D22" s="45"/>
      <c r="E22" s="45"/>
      <c r="F22" s="48"/>
      <c r="I22" s="31" t="s">
        <v>3</v>
      </c>
      <c r="J22" s="45" t="s">
        <v>4</v>
      </c>
      <c r="K22" s="45"/>
      <c r="L22" s="45"/>
      <c r="M22" s="45"/>
      <c r="N22" s="48"/>
      <c r="P22" s="33"/>
    </row>
    <row r="23" spans="1:16" x14ac:dyDescent="0.25">
      <c r="A23" s="2" t="s">
        <v>9</v>
      </c>
      <c r="B23" s="5">
        <v>1</v>
      </c>
      <c r="C23" s="5">
        <v>2</v>
      </c>
      <c r="D23" s="5">
        <v>3</v>
      </c>
      <c r="E23" s="5">
        <v>4</v>
      </c>
      <c r="F23" s="6" t="s">
        <v>14</v>
      </c>
      <c r="I23" s="31" t="s">
        <v>9</v>
      </c>
      <c r="J23" s="33">
        <v>1</v>
      </c>
      <c r="K23" s="33">
        <v>2</v>
      </c>
      <c r="L23" s="33">
        <v>3</v>
      </c>
      <c r="M23" s="33">
        <v>4</v>
      </c>
      <c r="N23" s="34" t="s">
        <v>14</v>
      </c>
      <c r="P23" s="33"/>
    </row>
    <row r="24" spans="1:16" ht="14.4" customHeight="1" x14ac:dyDescent="0.25">
      <c r="A24" s="2" t="s">
        <v>6</v>
      </c>
      <c r="B24" s="5">
        <v>304.2</v>
      </c>
      <c r="C24" s="5">
        <v>306.2</v>
      </c>
      <c r="D24" s="5">
        <v>307.5</v>
      </c>
      <c r="E24" s="5">
        <v>315.10000000000002</v>
      </c>
      <c r="F24" s="7">
        <f>AVERAGE(B24:E24)</f>
        <v>308.25</v>
      </c>
      <c r="I24" s="31" t="s">
        <v>6</v>
      </c>
      <c r="J24" s="33">
        <v>214.89</v>
      </c>
      <c r="K24" s="19" t="s">
        <v>16</v>
      </c>
      <c r="L24" s="33">
        <v>226.37</v>
      </c>
      <c r="M24" s="33">
        <v>223.22</v>
      </c>
      <c r="N24" s="35">
        <f>AVERAGE(J24:M24)</f>
        <v>221.49333333333334</v>
      </c>
      <c r="P24" s="33"/>
    </row>
    <row r="25" spans="1:16" x14ac:dyDescent="0.25">
      <c r="A25" s="2" t="s">
        <v>5</v>
      </c>
      <c r="B25" s="5">
        <v>392.2</v>
      </c>
      <c r="C25" s="5">
        <v>387.5</v>
      </c>
      <c r="D25" s="5">
        <v>393.9</v>
      </c>
      <c r="E25" s="5">
        <v>403.2</v>
      </c>
      <c r="F25" s="7">
        <f t="shared" ref="F25:F26" si="3">AVERAGE(B25:E25)</f>
        <v>394.2</v>
      </c>
      <c r="I25" s="31" t="s">
        <v>5</v>
      </c>
      <c r="J25" s="33">
        <v>324.42</v>
      </c>
      <c r="K25" s="19"/>
      <c r="L25" s="33">
        <v>328.02</v>
      </c>
      <c r="M25" s="33">
        <v>331.8</v>
      </c>
      <c r="N25" s="35">
        <f>AVERAGE(J25:M25)</f>
        <v>328.08</v>
      </c>
      <c r="P25" s="33"/>
    </row>
    <row r="26" spans="1:16" x14ac:dyDescent="0.25">
      <c r="A26" s="2" t="s">
        <v>7</v>
      </c>
      <c r="B26" s="5">
        <v>7.06</v>
      </c>
      <c r="C26" s="5">
        <v>6.79</v>
      </c>
      <c r="D26" s="5">
        <v>8.7200000000000006</v>
      </c>
      <c r="E26" s="5">
        <v>6.52</v>
      </c>
      <c r="F26" s="8">
        <f t="shared" si="3"/>
        <v>7.2725</v>
      </c>
      <c r="I26" s="31" t="s">
        <v>7</v>
      </c>
      <c r="J26" s="33">
        <v>12.497999999999999</v>
      </c>
      <c r="K26" s="19"/>
      <c r="L26" s="33">
        <v>12.2</v>
      </c>
      <c r="M26" s="33">
        <v>12.523999999999999</v>
      </c>
      <c r="N26" s="36">
        <f>AVERAGE(J26:M26)</f>
        <v>12.407333333333334</v>
      </c>
      <c r="P26" s="33"/>
    </row>
    <row r="27" spans="1:16" x14ac:dyDescent="0.25">
      <c r="A27" s="9"/>
      <c r="B27" s="5"/>
      <c r="C27" s="5"/>
      <c r="D27" s="5"/>
      <c r="E27" s="5"/>
      <c r="F27" s="3"/>
      <c r="I27" s="37"/>
      <c r="J27" s="33"/>
      <c r="K27" s="33"/>
      <c r="L27" s="33"/>
      <c r="M27" s="33"/>
      <c r="N27" s="32"/>
      <c r="P27" s="33"/>
    </row>
    <row r="28" spans="1:16" x14ac:dyDescent="0.25">
      <c r="A28" s="2" t="s">
        <v>3</v>
      </c>
      <c r="B28" s="45" t="s">
        <v>8</v>
      </c>
      <c r="C28" s="45"/>
      <c r="D28" s="45"/>
      <c r="E28" s="45"/>
      <c r="F28" s="48"/>
      <c r="I28" s="31" t="s">
        <v>3</v>
      </c>
      <c r="J28" s="45" t="s">
        <v>8</v>
      </c>
      <c r="K28" s="45"/>
      <c r="L28" s="45"/>
      <c r="M28" s="45"/>
      <c r="N28" s="48"/>
      <c r="P28" s="33"/>
    </row>
    <row r="29" spans="1:16" x14ac:dyDescent="0.25">
      <c r="A29" s="2" t="s">
        <v>9</v>
      </c>
      <c r="B29" s="5">
        <v>1</v>
      </c>
      <c r="C29" s="5">
        <v>2</v>
      </c>
      <c r="D29" s="5">
        <v>3</v>
      </c>
      <c r="E29" s="5">
        <v>4</v>
      </c>
      <c r="F29" s="34" t="s">
        <v>14</v>
      </c>
      <c r="I29" s="31" t="s">
        <v>9</v>
      </c>
      <c r="J29" s="33">
        <v>1</v>
      </c>
      <c r="K29" s="33">
        <v>2</v>
      </c>
      <c r="L29" s="33">
        <v>3</v>
      </c>
      <c r="M29" s="33">
        <v>4</v>
      </c>
      <c r="N29" s="34" t="s">
        <v>14</v>
      </c>
      <c r="P29" s="33"/>
    </row>
    <row r="30" spans="1:16" x14ac:dyDescent="0.25">
      <c r="A30" s="2" t="s">
        <v>6</v>
      </c>
      <c r="B30" s="5">
        <v>284.10000000000002</v>
      </c>
      <c r="C30" s="5">
        <v>255.5</v>
      </c>
      <c r="D30" s="5">
        <v>278.8</v>
      </c>
      <c r="E30" s="19" t="s">
        <v>16</v>
      </c>
      <c r="F30" s="7">
        <f>AVERAGE(B30:E30)</f>
        <v>272.8</v>
      </c>
      <c r="I30" s="31" t="s">
        <v>6</v>
      </c>
      <c r="J30" s="33">
        <v>212.56</v>
      </c>
      <c r="K30" s="33">
        <v>204.17</v>
      </c>
      <c r="L30" s="33">
        <v>207.63</v>
      </c>
      <c r="M30" s="33">
        <v>214.99</v>
      </c>
      <c r="N30" s="35">
        <f>AVERAGE(J30:M30)</f>
        <v>209.83750000000001</v>
      </c>
      <c r="P30" s="33"/>
    </row>
    <row r="31" spans="1:16" x14ac:dyDescent="0.25">
      <c r="A31" s="2" t="s">
        <v>5</v>
      </c>
      <c r="B31" s="5">
        <v>298.10000000000002</v>
      </c>
      <c r="C31" s="5">
        <v>255.5</v>
      </c>
      <c r="D31" s="5">
        <v>286.5</v>
      </c>
      <c r="E31" s="19"/>
      <c r="F31" s="7">
        <f t="shared" ref="F31:F32" si="4">AVERAGE(B31:E31)</f>
        <v>280.03333333333336</v>
      </c>
      <c r="I31" s="31" t="s">
        <v>5</v>
      </c>
      <c r="J31" s="33">
        <v>314.17</v>
      </c>
      <c r="K31" s="33">
        <v>310.36</v>
      </c>
      <c r="L31" s="33">
        <v>309.95</v>
      </c>
      <c r="M31" s="33">
        <v>318.13</v>
      </c>
      <c r="N31" s="35">
        <f>AVERAGE(J31:M31)</f>
        <v>313.15250000000003</v>
      </c>
      <c r="P31" s="33"/>
    </row>
    <row r="32" spans="1:16" ht="14.4" thickBot="1" x14ac:dyDescent="0.3">
      <c r="A32" s="10" t="s">
        <v>7</v>
      </c>
      <c r="B32" s="11">
        <v>0.64</v>
      </c>
      <c r="C32" s="11">
        <v>0.31</v>
      </c>
      <c r="D32" s="11">
        <v>0.47</v>
      </c>
      <c r="E32" s="21"/>
      <c r="F32" s="12">
        <f t="shared" si="4"/>
        <v>0.47333333333333333</v>
      </c>
      <c r="I32" s="38" t="s">
        <v>7</v>
      </c>
      <c r="J32" s="39">
        <v>6.7241</v>
      </c>
      <c r="K32" s="39">
        <v>5.0206999999999997</v>
      </c>
      <c r="L32" s="39">
        <v>6.3971</v>
      </c>
      <c r="M32" s="39">
        <v>6.6513</v>
      </c>
      <c r="N32" s="40">
        <f>AVERAGE(J32:M32)</f>
        <v>6.1982999999999997</v>
      </c>
    </row>
    <row r="33" spans="1:15" ht="14.4" thickBot="1" x14ac:dyDescent="0.3"/>
    <row r="34" spans="1:15" ht="14.4" thickBot="1" x14ac:dyDescent="0.3">
      <c r="A34" s="41" t="s">
        <v>0</v>
      </c>
      <c r="B34" s="14" t="s">
        <v>10</v>
      </c>
      <c r="C34" s="14"/>
      <c r="D34" s="14"/>
      <c r="E34" s="14"/>
      <c r="F34" s="15"/>
      <c r="I34" s="1" t="s">
        <v>0</v>
      </c>
      <c r="J34" s="46" t="s">
        <v>13</v>
      </c>
      <c r="K34" s="46"/>
      <c r="L34" s="46"/>
      <c r="M34" s="46"/>
      <c r="N34" s="47"/>
    </row>
    <row r="35" spans="1:15" ht="14.4" thickBot="1" x14ac:dyDescent="0.3">
      <c r="A35" s="41" t="s">
        <v>1</v>
      </c>
      <c r="B35" s="23" t="s">
        <v>11</v>
      </c>
      <c r="C35" s="23"/>
      <c r="D35" s="23"/>
      <c r="E35" s="23"/>
      <c r="F35" s="24"/>
      <c r="I35" s="41" t="s">
        <v>1</v>
      </c>
      <c r="J35" s="23" t="s">
        <v>11</v>
      </c>
      <c r="K35" s="23"/>
      <c r="L35" s="23"/>
      <c r="M35" s="23"/>
      <c r="N35" s="24"/>
    </row>
    <row r="36" spans="1:15" ht="14.4" thickBot="1" x14ac:dyDescent="0.3">
      <c r="A36" s="41" t="s">
        <v>2</v>
      </c>
      <c r="B36" s="27" t="s">
        <v>12</v>
      </c>
      <c r="C36" s="27"/>
      <c r="D36" s="27"/>
      <c r="E36" s="27"/>
      <c r="F36" s="28"/>
      <c r="I36" s="41" t="s">
        <v>2</v>
      </c>
      <c r="J36" s="27" t="s">
        <v>12</v>
      </c>
      <c r="K36" s="27"/>
      <c r="L36" s="27"/>
      <c r="M36" s="27"/>
      <c r="N36" s="28"/>
    </row>
    <row r="37" spans="1:15" x14ac:dyDescent="0.25">
      <c r="A37" s="31"/>
      <c r="B37" s="33"/>
      <c r="C37" s="33"/>
      <c r="D37" s="33"/>
      <c r="E37" s="33"/>
      <c r="F37" s="32"/>
      <c r="I37" s="31"/>
      <c r="J37" s="33"/>
      <c r="K37" s="33"/>
      <c r="L37" s="33"/>
      <c r="M37" s="33"/>
      <c r="N37" s="32"/>
    </row>
    <row r="38" spans="1:15" x14ac:dyDescent="0.25">
      <c r="A38" s="31" t="s">
        <v>3</v>
      </c>
      <c r="B38" s="45" t="s">
        <v>4</v>
      </c>
      <c r="C38" s="45"/>
      <c r="D38" s="45"/>
      <c r="E38" s="45"/>
      <c r="F38" s="48"/>
      <c r="I38" s="31" t="s">
        <v>3</v>
      </c>
      <c r="J38" s="33" t="s">
        <v>4</v>
      </c>
      <c r="K38" s="33"/>
      <c r="L38" s="33"/>
      <c r="M38" s="33"/>
      <c r="N38" s="32"/>
    </row>
    <row r="39" spans="1:15" x14ac:dyDescent="0.25">
      <c r="A39" s="31" t="s">
        <v>9</v>
      </c>
      <c r="B39" s="33">
        <v>1</v>
      </c>
      <c r="C39" s="33">
        <v>2</v>
      </c>
      <c r="D39" s="33">
        <v>3</v>
      </c>
      <c r="E39" s="33">
        <v>4</v>
      </c>
      <c r="F39" s="34" t="s">
        <v>14</v>
      </c>
      <c r="I39" s="31" t="s">
        <v>9</v>
      </c>
      <c r="J39" s="33">
        <v>1</v>
      </c>
      <c r="K39" s="33">
        <v>2</v>
      </c>
      <c r="L39" s="33">
        <v>3</v>
      </c>
      <c r="M39" s="33">
        <v>4</v>
      </c>
      <c r="N39" s="34" t="s">
        <v>14</v>
      </c>
      <c r="O39" s="33"/>
    </row>
    <row r="40" spans="1:15" x14ac:dyDescent="0.25">
      <c r="A40" s="31" t="s">
        <v>6</v>
      </c>
      <c r="B40" s="33">
        <v>251.14</v>
      </c>
      <c r="C40" s="33">
        <v>266.39999999999998</v>
      </c>
      <c r="D40" s="33">
        <v>260.57</v>
      </c>
      <c r="E40" s="33">
        <v>269.55</v>
      </c>
      <c r="F40" s="35">
        <f t="shared" ref="F40:F42" si="5">AVERAGE(B40:E40)</f>
        <v>261.91499999999996</v>
      </c>
      <c r="I40" s="31" t="s">
        <v>6</v>
      </c>
      <c r="J40" s="33">
        <v>267.64</v>
      </c>
      <c r="K40" s="33">
        <v>262.86</v>
      </c>
      <c r="L40" s="33">
        <v>258</v>
      </c>
      <c r="M40" s="19" t="s">
        <v>16</v>
      </c>
      <c r="N40" s="35">
        <f>AVERAGE(J40:M40)</f>
        <v>262.83333333333331</v>
      </c>
      <c r="O40" s="33"/>
    </row>
    <row r="41" spans="1:15" x14ac:dyDescent="0.25">
      <c r="A41" s="31" t="s">
        <v>5</v>
      </c>
      <c r="B41" s="33">
        <v>431.1</v>
      </c>
      <c r="C41" s="33">
        <v>430.44</v>
      </c>
      <c r="D41" s="33">
        <v>428.97</v>
      </c>
      <c r="E41" s="33">
        <v>425.89</v>
      </c>
      <c r="F41" s="35">
        <f t="shared" si="5"/>
        <v>429.1</v>
      </c>
      <c r="I41" s="31" t="s">
        <v>5</v>
      </c>
      <c r="J41" s="33">
        <v>347.62</v>
      </c>
      <c r="K41" s="33">
        <v>302.7</v>
      </c>
      <c r="L41" s="33">
        <v>335</v>
      </c>
      <c r="M41" s="19"/>
      <c r="N41" s="35">
        <f t="shared" ref="N41:N42" si="6">AVERAGE(J41:M41)</f>
        <v>328.44</v>
      </c>
      <c r="O41" s="33"/>
    </row>
    <row r="42" spans="1:15" x14ac:dyDescent="0.25">
      <c r="A42" s="31" t="s">
        <v>7</v>
      </c>
      <c r="B42" s="33">
        <v>12.72</v>
      </c>
      <c r="C42" s="33">
        <v>9.9785000000000004</v>
      </c>
      <c r="D42" s="33">
        <v>10.119</v>
      </c>
      <c r="E42" s="33">
        <v>9.7957999999999998</v>
      </c>
      <c r="F42" s="36">
        <f t="shared" si="5"/>
        <v>10.653325000000001</v>
      </c>
      <c r="I42" s="31" t="s">
        <v>7</v>
      </c>
      <c r="J42" s="33">
        <v>3.1002000000000001</v>
      </c>
      <c r="K42" s="33">
        <v>1.6374</v>
      </c>
      <c r="L42" s="33">
        <v>3.1</v>
      </c>
      <c r="M42" s="19"/>
      <c r="N42" s="36">
        <f t="shared" si="6"/>
        <v>2.6125333333333334</v>
      </c>
      <c r="O42" s="33"/>
    </row>
    <row r="43" spans="1:15" x14ac:dyDescent="0.25">
      <c r="A43" s="37"/>
      <c r="B43" s="33"/>
      <c r="C43" s="33"/>
      <c r="D43" s="33"/>
      <c r="E43" s="33"/>
      <c r="F43" s="32"/>
      <c r="I43" s="37"/>
      <c r="J43" s="33"/>
      <c r="K43" s="33"/>
      <c r="L43" s="33"/>
      <c r="M43" s="33"/>
      <c r="N43" s="32"/>
      <c r="O43" s="33"/>
    </row>
    <row r="44" spans="1:15" x14ac:dyDescent="0.25">
      <c r="A44" s="31" t="s">
        <v>3</v>
      </c>
      <c r="B44" s="45" t="s">
        <v>8</v>
      </c>
      <c r="C44" s="45"/>
      <c r="D44" s="45"/>
      <c r="E44" s="45"/>
      <c r="F44" s="48"/>
      <c r="I44" s="31" t="s">
        <v>3</v>
      </c>
      <c r="J44" s="33" t="s">
        <v>8</v>
      </c>
      <c r="K44" s="33"/>
      <c r="L44" s="33"/>
      <c r="M44" s="33"/>
      <c r="N44" s="32"/>
      <c r="O44" s="33"/>
    </row>
    <row r="45" spans="1:15" x14ac:dyDescent="0.25">
      <c r="A45" s="31" t="s">
        <v>9</v>
      </c>
      <c r="B45" s="33">
        <v>1</v>
      </c>
      <c r="C45" s="33">
        <v>2</v>
      </c>
      <c r="D45" s="33">
        <v>3</v>
      </c>
      <c r="E45" s="33">
        <v>4</v>
      </c>
      <c r="F45" s="34" t="s">
        <v>14</v>
      </c>
      <c r="I45" s="31" t="s">
        <v>9</v>
      </c>
      <c r="J45" s="33">
        <v>1</v>
      </c>
      <c r="K45" s="33">
        <v>2</v>
      </c>
      <c r="L45" s="33">
        <v>3</v>
      </c>
      <c r="M45" s="33">
        <v>4</v>
      </c>
      <c r="N45" s="34" t="s">
        <v>14</v>
      </c>
      <c r="O45" s="33"/>
    </row>
    <row r="46" spans="1:15" x14ac:dyDescent="0.25">
      <c r="A46" s="31" t="s">
        <v>6</v>
      </c>
      <c r="B46" s="33">
        <v>253.74</v>
      </c>
      <c r="C46" s="33">
        <v>261.26</v>
      </c>
      <c r="D46" s="33">
        <v>250.45</v>
      </c>
      <c r="E46" s="33">
        <v>269.63</v>
      </c>
      <c r="F46" s="35">
        <f>AVERAGE(B46:E46)</f>
        <v>258.77</v>
      </c>
      <c r="I46" s="31" t="s">
        <v>6</v>
      </c>
      <c r="J46" s="19" t="s">
        <v>16</v>
      </c>
      <c r="K46" s="33">
        <v>283.49</v>
      </c>
      <c r="L46" s="33">
        <v>253.62</v>
      </c>
      <c r="M46" s="33">
        <v>245.58</v>
      </c>
      <c r="N46" s="35">
        <f>AVERAGE(J46:M46)</f>
        <v>260.8966666666667</v>
      </c>
      <c r="O46" s="33"/>
    </row>
    <row r="47" spans="1:15" x14ac:dyDescent="0.25">
      <c r="A47" s="31" t="s">
        <v>5</v>
      </c>
      <c r="B47" s="42">
        <v>324.10000000000002</v>
      </c>
      <c r="C47" s="33">
        <v>339.58</v>
      </c>
      <c r="D47" s="33">
        <v>354.2</v>
      </c>
      <c r="E47" s="33">
        <v>343.27</v>
      </c>
      <c r="F47" s="35">
        <f t="shared" ref="F47:F48" si="7">AVERAGE(B47:E47)</f>
        <v>340.28750000000002</v>
      </c>
      <c r="I47" s="31" t="s">
        <v>5</v>
      </c>
      <c r="J47" s="19"/>
      <c r="K47" s="33">
        <v>312.82</v>
      </c>
      <c r="L47" s="33">
        <v>326.74</v>
      </c>
      <c r="M47" s="33">
        <v>302.10000000000002</v>
      </c>
      <c r="N47" s="35">
        <f t="shared" ref="N47:N48" si="8">AVERAGE(J47:M47)</f>
        <v>313.88666666666666</v>
      </c>
      <c r="O47" s="33"/>
    </row>
    <row r="48" spans="1:15" ht="14.4" thickBot="1" x14ac:dyDescent="0.3">
      <c r="A48" s="38" t="s">
        <v>7</v>
      </c>
      <c r="B48" s="39">
        <v>1.9418</v>
      </c>
      <c r="C48" s="39">
        <v>2.3187000000000002</v>
      </c>
      <c r="D48" s="39">
        <v>3.4496000000000002</v>
      </c>
      <c r="E48" s="39">
        <v>2.5926</v>
      </c>
      <c r="F48" s="40">
        <f>AVERAGE(B48:E48)</f>
        <v>2.5756750000000004</v>
      </c>
      <c r="I48" s="38" t="s">
        <v>7</v>
      </c>
      <c r="J48" s="21"/>
      <c r="K48" s="39">
        <v>1.5829</v>
      </c>
      <c r="L48" s="39">
        <v>1.6031</v>
      </c>
      <c r="M48" s="39">
        <v>1.5214000000000001</v>
      </c>
      <c r="N48" s="40">
        <f t="shared" si="8"/>
        <v>1.5691333333333333</v>
      </c>
      <c r="O48" s="33"/>
    </row>
    <row r="49" spans="1:14" ht="14.4" thickBot="1" x14ac:dyDescent="0.3"/>
    <row r="50" spans="1:14" ht="14.4" thickBot="1" x14ac:dyDescent="0.3">
      <c r="A50" s="41" t="s">
        <v>0</v>
      </c>
      <c r="B50" s="14" t="s">
        <v>10</v>
      </c>
      <c r="C50" s="14"/>
      <c r="D50" s="14"/>
      <c r="E50" s="14"/>
      <c r="F50" s="15"/>
      <c r="I50" s="41" t="s">
        <v>0</v>
      </c>
      <c r="J50" s="49" t="s">
        <v>13</v>
      </c>
      <c r="K50" s="49"/>
      <c r="L50" s="49"/>
      <c r="M50" s="49"/>
      <c r="N50" s="50"/>
    </row>
    <row r="51" spans="1:14" ht="14.4" thickBot="1" x14ac:dyDescent="0.3">
      <c r="A51" s="41" t="s">
        <v>1</v>
      </c>
      <c r="B51" s="27" t="s">
        <v>12</v>
      </c>
      <c r="C51" s="27"/>
      <c r="D51" s="27"/>
      <c r="E51" s="27"/>
      <c r="F51" s="28"/>
      <c r="I51" s="41" t="s">
        <v>1</v>
      </c>
      <c r="J51" s="27" t="s">
        <v>12</v>
      </c>
      <c r="K51" s="27"/>
      <c r="L51" s="27"/>
      <c r="M51" s="27"/>
      <c r="N51" s="28"/>
    </row>
    <row r="52" spans="1:14" ht="14.4" thickBot="1" x14ac:dyDescent="0.3">
      <c r="A52" s="41" t="s">
        <v>2</v>
      </c>
      <c r="B52" s="27" t="s">
        <v>12</v>
      </c>
      <c r="C52" s="27"/>
      <c r="D52" s="27"/>
      <c r="E52" s="27"/>
      <c r="F52" s="28"/>
      <c r="I52" s="41" t="s">
        <v>2</v>
      </c>
      <c r="J52" s="27" t="s">
        <v>12</v>
      </c>
      <c r="K52" s="27"/>
      <c r="L52" s="27"/>
      <c r="M52" s="27"/>
      <c r="N52" s="28"/>
    </row>
    <row r="53" spans="1:14" x14ac:dyDescent="0.25">
      <c r="A53" s="31"/>
      <c r="B53" s="33"/>
      <c r="C53" s="33"/>
      <c r="D53" s="33"/>
      <c r="E53" s="33"/>
      <c r="F53" s="32"/>
      <c r="I53" s="31"/>
      <c r="J53" s="33"/>
      <c r="K53" s="33"/>
      <c r="L53" s="33"/>
      <c r="M53" s="33"/>
      <c r="N53" s="32"/>
    </row>
    <row r="54" spans="1:14" x14ac:dyDescent="0.25">
      <c r="A54" s="31" t="s">
        <v>3</v>
      </c>
      <c r="B54" s="45" t="s">
        <v>4</v>
      </c>
      <c r="C54" s="45"/>
      <c r="D54" s="45"/>
      <c r="E54" s="45"/>
      <c r="F54" s="48"/>
      <c r="I54" s="31" t="s">
        <v>3</v>
      </c>
      <c r="J54" s="45" t="s">
        <v>4</v>
      </c>
      <c r="K54" s="45"/>
      <c r="L54" s="45"/>
      <c r="M54" s="45"/>
      <c r="N54" s="48"/>
    </row>
    <row r="55" spans="1:14" x14ac:dyDescent="0.25">
      <c r="A55" s="31" t="s">
        <v>9</v>
      </c>
      <c r="B55" s="33">
        <v>1</v>
      </c>
      <c r="C55" s="33">
        <v>2</v>
      </c>
      <c r="D55" s="33">
        <v>3</v>
      </c>
      <c r="E55" s="33">
        <v>4</v>
      </c>
      <c r="F55" s="34" t="s">
        <v>14</v>
      </c>
      <c r="I55" s="31" t="s">
        <v>9</v>
      </c>
      <c r="J55" s="33">
        <v>1</v>
      </c>
      <c r="K55" s="33">
        <v>2</v>
      </c>
      <c r="L55" s="33">
        <v>3</v>
      </c>
      <c r="M55" s="33">
        <v>4</v>
      </c>
      <c r="N55" s="34" t="s">
        <v>14</v>
      </c>
    </row>
    <row r="56" spans="1:14" x14ac:dyDescent="0.25">
      <c r="A56" s="31" t="s">
        <v>6</v>
      </c>
      <c r="B56" s="43">
        <v>296.02999999999997</v>
      </c>
      <c r="C56" s="43">
        <v>273.54000000000002</v>
      </c>
      <c r="D56" s="43">
        <v>279.27</v>
      </c>
      <c r="E56" s="43">
        <v>282.92</v>
      </c>
      <c r="F56" s="35">
        <f>AVERAGE(B56:E56)</f>
        <v>282.94</v>
      </c>
      <c r="I56" s="31" t="s">
        <v>6</v>
      </c>
      <c r="J56" s="19" t="s">
        <v>16</v>
      </c>
      <c r="K56" s="33">
        <v>302.27</v>
      </c>
      <c r="L56" s="33">
        <v>293.3</v>
      </c>
      <c r="M56" s="33">
        <v>306.51</v>
      </c>
      <c r="N56" s="35">
        <f>AVERAGE(J56:M56)</f>
        <v>300.69333333333333</v>
      </c>
    </row>
    <row r="57" spans="1:14" x14ac:dyDescent="0.25">
      <c r="A57" s="31" t="s">
        <v>5</v>
      </c>
      <c r="B57" s="43">
        <v>470.96</v>
      </c>
      <c r="C57" s="43">
        <v>468.79</v>
      </c>
      <c r="D57" s="43">
        <v>470.53</v>
      </c>
      <c r="E57" s="43">
        <v>459.29</v>
      </c>
      <c r="F57" s="35">
        <f>AVERAGE(B57:E57)</f>
        <v>467.39249999999998</v>
      </c>
      <c r="I57" s="31" t="s">
        <v>5</v>
      </c>
      <c r="J57" s="19"/>
      <c r="K57" s="33">
        <v>474.48</v>
      </c>
      <c r="L57" s="33">
        <v>473.54</v>
      </c>
      <c r="M57" s="33">
        <v>455.99</v>
      </c>
      <c r="N57" s="35">
        <f t="shared" ref="N57:N58" si="9">AVERAGE(J57:M57)</f>
        <v>468.00333333333333</v>
      </c>
    </row>
    <row r="58" spans="1:14" x14ac:dyDescent="0.25">
      <c r="A58" s="31" t="s">
        <v>7</v>
      </c>
      <c r="B58" s="44">
        <v>21.177</v>
      </c>
      <c r="C58" s="44">
        <v>25.097999999999999</v>
      </c>
      <c r="D58" s="44">
        <v>20.904</v>
      </c>
      <c r="E58" s="44">
        <v>23.335999999999999</v>
      </c>
      <c r="F58" s="36">
        <f>AVERAGE(B58:E58)</f>
        <v>22.62875</v>
      </c>
      <c r="I58" s="31" t="s">
        <v>7</v>
      </c>
      <c r="J58" s="19"/>
      <c r="K58" s="33">
        <v>22.777000000000001</v>
      </c>
      <c r="L58" s="33">
        <v>18.937999999999999</v>
      </c>
      <c r="M58" s="33">
        <v>20.228999999999999</v>
      </c>
      <c r="N58" s="36">
        <f t="shared" si="9"/>
        <v>20.648</v>
      </c>
    </row>
    <row r="59" spans="1:14" x14ac:dyDescent="0.25">
      <c r="A59" s="37"/>
      <c r="B59" s="33"/>
      <c r="C59" s="33"/>
      <c r="D59" s="33"/>
      <c r="E59" s="42"/>
      <c r="F59" s="32"/>
      <c r="I59" s="37"/>
      <c r="J59" s="33"/>
      <c r="K59" s="33"/>
      <c r="L59" s="33"/>
      <c r="M59" s="33"/>
      <c r="N59" s="32"/>
    </row>
    <row r="60" spans="1:14" x14ac:dyDescent="0.25">
      <c r="A60" s="31" t="s">
        <v>3</v>
      </c>
      <c r="B60" s="45" t="s">
        <v>8</v>
      </c>
      <c r="C60" s="45"/>
      <c r="D60" s="45"/>
      <c r="E60" s="45"/>
      <c r="F60" s="48"/>
      <c r="I60" s="31" t="s">
        <v>3</v>
      </c>
      <c r="J60" s="45" t="s">
        <v>8</v>
      </c>
      <c r="K60" s="45"/>
      <c r="L60" s="45"/>
      <c r="M60" s="45"/>
      <c r="N60" s="48"/>
    </row>
    <row r="61" spans="1:14" x14ac:dyDescent="0.25">
      <c r="A61" s="31" t="s">
        <v>9</v>
      </c>
      <c r="B61" s="33">
        <v>1</v>
      </c>
      <c r="C61" s="33">
        <v>2</v>
      </c>
      <c r="D61" s="33">
        <v>3</v>
      </c>
      <c r="E61" s="33">
        <v>4</v>
      </c>
      <c r="F61" s="34" t="s">
        <v>14</v>
      </c>
      <c r="I61" s="31" t="s">
        <v>9</v>
      </c>
      <c r="J61" s="33">
        <v>1</v>
      </c>
      <c r="K61" s="33">
        <v>2</v>
      </c>
      <c r="L61" s="33">
        <v>3</v>
      </c>
      <c r="M61" s="33">
        <v>4</v>
      </c>
      <c r="N61" s="34" t="s">
        <v>14</v>
      </c>
    </row>
    <row r="62" spans="1:14" x14ac:dyDescent="0.25">
      <c r="A62" s="31" t="s">
        <v>6</v>
      </c>
      <c r="B62" s="33">
        <v>285</v>
      </c>
      <c r="C62" s="33">
        <v>281.5</v>
      </c>
      <c r="D62" s="33">
        <v>285.8</v>
      </c>
      <c r="E62" s="19" t="s">
        <v>16</v>
      </c>
      <c r="F62" s="35">
        <f>AVERAGE(B62:E62)</f>
        <v>284.09999999999997</v>
      </c>
      <c r="I62" s="31" t="s">
        <v>6</v>
      </c>
      <c r="J62" s="33">
        <v>297.27999999999997</v>
      </c>
      <c r="K62" s="33">
        <v>292.82</v>
      </c>
      <c r="L62" s="33">
        <v>286.67</v>
      </c>
      <c r="M62" s="33">
        <v>284.08</v>
      </c>
      <c r="N62" s="35">
        <f>AVERAGE(J62:M62)</f>
        <v>290.21249999999998</v>
      </c>
    </row>
    <row r="63" spans="1:14" x14ac:dyDescent="0.25">
      <c r="A63" s="31" t="s">
        <v>5</v>
      </c>
      <c r="B63" s="33">
        <v>432.95</v>
      </c>
      <c r="C63" s="33">
        <v>370.3</v>
      </c>
      <c r="D63" s="33">
        <v>428.93</v>
      </c>
      <c r="E63" s="19"/>
      <c r="F63" s="35">
        <f t="shared" ref="F63:F64" si="10">AVERAGE(B63:E63)</f>
        <v>410.72666666666669</v>
      </c>
      <c r="I63" s="31" t="s">
        <v>5</v>
      </c>
      <c r="J63" s="33">
        <v>446.87</v>
      </c>
      <c r="K63" s="33">
        <v>448.31</v>
      </c>
      <c r="L63" s="33">
        <v>441.06</v>
      </c>
      <c r="M63" s="33">
        <v>441.47</v>
      </c>
      <c r="N63" s="35">
        <f t="shared" ref="N63:N64" si="11">AVERAGE(J63:M63)</f>
        <v>444.42750000000001</v>
      </c>
    </row>
    <row r="64" spans="1:14" ht="14.4" thickBot="1" x14ac:dyDescent="0.3">
      <c r="A64" s="38" t="s">
        <v>7</v>
      </c>
      <c r="B64" s="39">
        <v>7.24</v>
      </c>
      <c r="C64" s="39">
        <v>3.71</v>
      </c>
      <c r="D64" s="39">
        <v>6.82</v>
      </c>
      <c r="E64" s="21"/>
      <c r="F64" s="40">
        <f t="shared" si="10"/>
        <v>5.9233333333333329</v>
      </c>
      <c r="I64" s="38" t="s">
        <v>7</v>
      </c>
      <c r="J64" s="39">
        <v>10.705</v>
      </c>
      <c r="K64" s="39">
        <v>9.8130000000000006</v>
      </c>
      <c r="L64" s="39">
        <v>9.5852000000000004</v>
      </c>
      <c r="M64" s="39">
        <v>8.9883000000000006</v>
      </c>
      <c r="N64" s="40">
        <f t="shared" si="11"/>
        <v>9.7728750000000009</v>
      </c>
    </row>
  </sheetData>
  <mergeCells count="47">
    <mergeCell ref="K24:K26"/>
    <mergeCell ref="J22:N22"/>
    <mergeCell ref="J28:N28"/>
    <mergeCell ref="J56:J58"/>
    <mergeCell ref="J50:N50"/>
    <mergeCell ref="J51:N51"/>
    <mergeCell ref="J52:N52"/>
    <mergeCell ref="J54:N54"/>
    <mergeCell ref="B60:F60"/>
    <mergeCell ref="M40:M42"/>
    <mergeCell ref="J46:J48"/>
    <mergeCell ref="J34:N34"/>
    <mergeCell ref="J35:N35"/>
    <mergeCell ref="J36:N36"/>
    <mergeCell ref="J60:N60"/>
    <mergeCell ref="B6:F6"/>
    <mergeCell ref="B22:F22"/>
    <mergeCell ref="B38:F38"/>
    <mergeCell ref="B54:F54"/>
    <mergeCell ref="B12:F12"/>
    <mergeCell ref="B28:F28"/>
    <mergeCell ref="B44:F44"/>
    <mergeCell ref="E62:E64"/>
    <mergeCell ref="C8:C10"/>
    <mergeCell ref="B14:B16"/>
    <mergeCell ref="D14:D16"/>
    <mergeCell ref="B2:F2"/>
    <mergeCell ref="B3:F3"/>
    <mergeCell ref="B4:F4"/>
    <mergeCell ref="B19:F19"/>
    <mergeCell ref="B20:F20"/>
    <mergeCell ref="B34:F34"/>
    <mergeCell ref="B35:F35"/>
    <mergeCell ref="B36:F36"/>
    <mergeCell ref="B50:F50"/>
    <mergeCell ref="B51:F51"/>
    <mergeCell ref="B52:F52"/>
    <mergeCell ref="E30:E32"/>
    <mergeCell ref="B18:F18"/>
    <mergeCell ref="J2:N2"/>
    <mergeCell ref="J3:N3"/>
    <mergeCell ref="J4:N4"/>
    <mergeCell ref="J6:N6"/>
    <mergeCell ref="J12:N12"/>
    <mergeCell ref="J18:N18"/>
    <mergeCell ref="J19:N19"/>
    <mergeCell ref="J20:N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8C0C-D294-412F-B914-8D23CB19B26A}">
  <dimension ref="A1:L32"/>
  <sheetViews>
    <sheetView tabSelected="1" topLeftCell="A16" workbookViewId="0">
      <selection activeCell="L40" sqref="L40"/>
    </sheetView>
  </sheetViews>
  <sheetFormatPr defaultRowHeight="13.8" x14ac:dyDescent="0.25"/>
  <cols>
    <col min="2" max="2" width="11.19921875" bestFit="1" customWidth="1"/>
    <col min="3" max="3" width="10.796875" bestFit="1" customWidth="1"/>
    <col min="5" max="5" width="19.796875" bestFit="1" customWidth="1"/>
    <col min="9" max="9" width="11.19921875" bestFit="1" customWidth="1"/>
    <col min="10" max="10" width="13.09765625" bestFit="1" customWidth="1"/>
    <col min="11" max="11" width="7.796875" bestFit="1" customWidth="1"/>
    <col min="12" max="12" width="10.59765625" bestFit="1" customWidth="1"/>
  </cols>
  <sheetData>
    <row r="1" spans="1:12" x14ac:dyDescent="0.25">
      <c r="A1" s="17" t="s">
        <v>10</v>
      </c>
      <c r="B1" s="17"/>
      <c r="C1" s="17"/>
      <c r="D1" s="17"/>
      <c r="E1" s="17"/>
      <c r="F1" s="29"/>
      <c r="G1" s="29"/>
      <c r="H1" s="61" t="s">
        <v>13</v>
      </c>
      <c r="I1" s="61"/>
      <c r="J1" s="61"/>
      <c r="K1" s="61"/>
      <c r="L1" s="61"/>
    </row>
    <row r="2" spans="1:12" x14ac:dyDescent="0.25">
      <c r="A2" s="29"/>
      <c r="B2" s="29"/>
      <c r="C2" s="29"/>
      <c r="D2" s="29"/>
      <c r="E2" s="29"/>
      <c r="F2" s="29"/>
      <c r="G2" s="29"/>
      <c r="H2" s="29"/>
      <c r="I2" s="29"/>
      <c r="J2" s="29"/>
      <c r="K2" s="29"/>
      <c r="L2" s="29"/>
    </row>
    <row r="3" spans="1:12" x14ac:dyDescent="0.25">
      <c r="A3" s="29" t="s">
        <v>17</v>
      </c>
      <c r="B3" s="29" t="s">
        <v>19</v>
      </c>
      <c r="C3" s="29" t="s">
        <v>20</v>
      </c>
      <c r="D3" s="29" t="s">
        <v>21</v>
      </c>
      <c r="E3" s="29" t="s">
        <v>22</v>
      </c>
      <c r="F3" s="29"/>
      <c r="G3" s="29"/>
      <c r="H3" s="29" t="s">
        <v>17</v>
      </c>
      <c r="I3" s="29" t="s">
        <v>19</v>
      </c>
      <c r="J3" s="29" t="s">
        <v>23</v>
      </c>
      <c r="K3" s="29" t="s">
        <v>21</v>
      </c>
      <c r="L3" s="29" t="s">
        <v>24</v>
      </c>
    </row>
    <row r="4" spans="1:12" x14ac:dyDescent="0.25">
      <c r="A4" s="29">
        <v>0</v>
      </c>
      <c r="B4" s="29">
        <v>78.3</v>
      </c>
      <c r="C4" s="29">
        <v>149</v>
      </c>
      <c r="D4" s="29">
        <v>128</v>
      </c>
      <c r="E4" s="29">
        <v>131</v>
      </c>
      <c r="F4" s="29"/>
      <c r="G4" s="29"/>
      <c r="H4" s="29">
        <v>0</v>
      </c>
      <c r="I4" s="29">
        <v>91.1</v>
      </c>
      <c r="J4" s="29">
        <v>117</v>
      </c>
      <c r="K4" s="29">
        <v>105</v>
      </c>
      <c r="L4" s="29">
        <v>140</v>
      </c>
    </row>
    <row r="5" spans="1:12" x14ac:dyDescent="0.25">
      <c r="A5" s="29">
        <f>A4+0.2</f>
        <v>0.2</v>
      </c>
      <c r="B5" s="29">
        <v>94.8</v>
      </c>
      <c r="C5" s="29">
        <v>141</v>
      </c>
      <c r="D5" s="29">
        <v>125</v>
      </c>
      <c r="E5" s="29">
        <v>132</v>
      </c>
      <c r="F5" s="29"/>
      <c r="G5" s="29"/>
      <c r="H5" s="29">
        <f>H4+0.2</f>
        <v>0.2</v>
      </c>
      <c r="I5" s="29">
        <v>70.7</v>
      </c>
      <c r="J5" s="29">
        <v>99.3</v>
      </c>
      <c r="K5" s="29">
        <v>99.8</v>
      </c>
      <c r="L5" s="29">
        <v>121</v>
      </c>
    </row>
    <row r="6" spans="1:12" x14ac:dyDescent="0.25">
      <c r="A6" s="29">
        <f t="shared" ref="A6:A28" si="0">A5+0.2</f>
        <v>0.4</v>
      </c>
      <c r="B6" s="29">
        <v>90.7</v>
      </c>
      <c r="C6" s="29">
        <v>140</v>
      </c>
      <c r="D6" s="29">
        <v>122</v>
      </c>
      <c r="E6" s="29">
        <v>131</v>
      </c>
      <c r="F6" s="29"/>
      <c r="G6" s="29"/>
      <c r="H6" s="29">
        <f t="shared" ref="H6:H28" si="1">H5+0.2</f>
        <v>0.4</v>
      </c>
      <c r="I6" s="29">
        <v>81.599999999999994</v>
      </c>
      <c r="J6" s="29">
        <v>135</v>
      </c>
      <c r="K6" s="29">
        <v>102</v>
      </c>
      <c r="L6" s="29">
        <v>142</v>
      </c>
    </row>
    <row r="7" spans="1:12" x14ac:dyDescent="0.25">
      <c r="A7" s="29">
        <f t="shared" si="0"/>
        <v>0.60000000000000009</v>
      </c>
      <c r="B7" s="29">
        <v>109</v>
      </c>
      <c r="C7" s="29">
        <v>143</v>
      </c>
      <c r="D7" s="29">
        <v>124</v>
      </c>
      <c r="E7" s="29">
        <v>134</v>
      </c>
      <c r="F7" s="29"/>
      <c r="G7" s="29"/>
      <c r="H7" s="29">
        <f t="shared" si="1"/>
        <v>0.60000000000000009</v>
      </c>
      <c r="I7" s="29">
        <v>102</v>
      </c>
      <c r="J7" s="29">
        <v>110</v>
      </c>
      <c r="K7" s="29">
        <v>103</v>
      </c>
      <c r="L7" s="29">
        <v>148</v>
      </c>
    </row>
    <row r="8" spans="1:12" x14ac:dyDescent="0.25">
      <c r="A8" s="29">
        <f t="shared" si="0"/>
        <v>0.8</v>
      </c>
      <c r="B8" s="29">
        <v>105</v>
      </c>
      <c r="C8" s="29">
        <v>145</v>
      </c>
      <c r="D8" s="29">
        <v>130</v>
      </c>
      <c r="E8" s="29">
        <v>140</v>
      </c>
      <c r="F8" s="29"/>
      <c r="G8" s="29"/>
      <c r="H8" s="29">
        <f t="shared" si="1"/>
        <v>0.8</v>
      </c>
      <c r="I8" s="29">
        <v>109</v>
      </c>
      <c r="J8" s="29">
        <v>138</v>
      </c>
      <c r="K8" s="29">
        <v>106</v>
      </c>
      <c r="L8" s="29">
        <v>135</v>
      </c>
    </row>
    <row r="9" spans="1:12" x14ac:dyDescent="0.25">
      <c r="A9" s="29">
        <f t="shared" si="0"/>
        <v>1</v>
      </c>
      <c r="B9" s="29">
        <v>103</v>
      </c>
      <c r="C9" s="29">
        <v>141</v>
      </c>
      <c r="D9" s="29">
        <v>131</v>
      </c>
      <c r="E9" s="29">
        <v>135</v>
      </c>
      <c r="F9" s="29"/>
      <c r="G9" s="29"/>
      <c r="H9" s="29">
        <f t="shared" si="1"/>
        <v>1</v>
      </c>
      <c r="I9" s="29">
        <v>106</v>
      </c>
      <c r="J9" s="29">
        <v>125</v>
      </c>
      <c r="K9" s="29">
        <v>102</v>
      </c>
      <c r="L9" s="29">
        <v>144</v>
      </c>
    </row>
    <row r="10" spans="1:12" x14ac:dyDescent="0.25">
      <c r="A10" s="29">
        <f t="shared" si="0"/>
        <v>1.2</v>
      </c>
      <c r="B10" s="29">
        <v>103</v>
      </c>
      <c r="C10" s="29">
        <v>137</v>
      </c>
      <c r="D10" s="29">
        <v>131</v>
      </c>
      <c r="E10" s="29">
        <v>150</v>
      </c>
      <c r="F10" s="29"/>
      <c r="G10" s="29"/>
      <c r="H10" s="29">
        <f t="shared" si="1"/>
        <v>1.2</v>
      </c>
      <c r="I10" s="29">
        <v>110</v>
      </c>
      <c r="J10" s="29">
        <v>131</v>
      </c>
      <c r="K10" s="29">
        <v>101</v>
      </c>
      <c r="L10" s="29">
        <v>143</v>
      </c>
    </row>
    <row r="11" spans="1:12" x14ac:dyDescent="0.25">
      <c r="A11" s="29">
        <f t="shared" si="0"/>
        <v>1.4</v>
      </c>
      <c r="B11" s="29">
        <v>102</v>
      </c>
      <c r="C11" s="29">
        <v>142</v>
      </c>
      <c r="D11" s="29">
        <v>125</v>
      </c>
      <c r="E11" s="29">
        <v>143</v>
      </c>
      <c r="F11" s="29"/>
      <c r="G11" s="29"/>
      <c r="H11" s="29">
        <f t="shared" si="1"/>
        <v>1.4</v>
      </c>
      <c r="I11" s="29">
        <v>91.1</v>
      </c>
      <c r="J11" s="29">
        <v>128</v>
      </c>
      <c r="K11" s="29">
        <v>103</v>
      </c>
      <c r="L11" s="29">
        <v>135</v>
      </c>
    </row>
    <row r="12" spans="1:12" x14ac:dyDescent="0.25">
      <c r="A12" s="29">
        <f t="shared" si="0"/>
        <v>1.5999999999999999</v>
      </c>
      <c r="B12" s="29">
        <v>107</v>
      </c>
      <c r="C12" s="29">
        <v>143</v>
      </c>
      <c r="D12" s="29">
        <v>124</v>
      </c>
      <c r="E12" s="29">
        <v>146</v>
      </c>
      <c r="F12" s="29"/>
      <c r="G12" s="29"/>
      <c r="H12" s="29">
        <f t="shared" si="1"/>
        <v>1.5999999999999999</v>
      </c>
      <c r="I12" s="29">
        <v>107</v>
      </c>
      <c r="J12" s="29">
        <v>133</v>
      </c>
      <c r="K12" s="29">
        <v>104</v>
      </c>
      <c r="L12" s="29">
        <v>142</v>
      </c>
    </row>
    <row r="13" spans="1:12" x14ac:dyDescent="0.25">
      <c r="A13" s="29">
        <f t="shared" si="0"/>
        <v>1.7999999999999998</v>
      </c>
      <c r="B13" s="29">
        <v>97.2</v>
      </c>
      <c r="C13" s="29">
        <v>125</v>
      </c>
      <c r="D13" s="29">
        <v>131</v>
      </c>
      <c r="E13" s="29">
        <v>141</v>
      </c>
      <c r="F13" s="29"/>
      <c r="G13" s="29"/>
      <c r="H13" s="29">
        <f t="shared" si="1"/>
        <v>1.7999999999999998</v>
      </c>
      <c r="I13" s="29">
        <v>108</v>
      </c>
      <c r="J13" s="29">
        <v>139</v>
      </c>
      <c r="K13" s="29">
        <v>106</v>
      </c>
      <c r="L13" s="29">
        <v>144</v>
      </c>
    </row>
    <row r="14" spans="1:12" x14ac:dyDescent="0.25">
      <c r="A14" s="29">
        <f t="shared" si="0"/>
        <v>1.9999999999999998</v>
      </c>
      <c r="B14" s="29">
        <v>107</v>
      </c>
      <c r="C14" s="29">
        <v>140</v>
      </c>
      <c r="D14" s="29">
        <v>123</v>
      </c>
      <c r="E14" s="29">
        <v>144</v>
      </c>
      <c r="F14" s="29"/>
      <c r="G14" s="29"/>
      <c r="H14" s="29">
        <f t="shared" si="1"/>
        <v>1.9999999999999998</v>
      </c>
      <c r="I14" s="29">
        <v>99.3</v>
      </c>
      <c r="J14" s="29">
        <v>107</v>
      </c>
      <c r="K14" s="29">
        <v>106</v>
      </c>
      <c r="L14" s="29">
        <v>145</v>
      </c>
    </row>
    <row r="15" spans="1:12" x14ac:dyDescent="0.25">
      <c r="A15" s="29">
        <f t="shared" si="0"/>
        <v>2.1999999999999997</v>
      </c>
      <c r="B15" s="29">
        <v>108</v>
      </c>
      <c r="C15" s="29">
        <v>146</v>
      </c>
      <c r="D15" s="29">
        <v>132</v>
      </c>
      <c r="E15" s="29">
        <v>139</v>
      </c>
      <c r="F15" s="29"/>
      <c r="G15" s="29"/>
      <c r="H15" s="29">
        <f t="shared" si="1"/>
        <v>2.1999999999999997</v>
      </c>
      <c r="I15" s="29">
        <v>86.8</v>
      </c>
      <c r="J15" s="29">
        <v>130</v>
      </c>
      <c r="K15" s="29">
        <v>103</v>
      </c>
      <c r="L15" s="29">
        <v>144</v>
      </c>
    </row>
    <row r="16" spans="1:12" x14ac:dyDescent="0.25">
      <c r="A16" s="29">
        <f t="shared" si="0"/>
        <v>2.4</v>
      </c>
      <c r="B16" s="29">
        <v>94.3</v>
      </c>
      <c r="C16" s="29">
        <v>147</v>
      </c>
      <c r="D16" s="29">
        <v>137</v>
      </c>
      <c r="E16" s="29">
        <v>139</v>
      </c>
      <c r="F16" s="29"/>
      <c r="G16" s="29"/>
      <c r="H16" s="29">
        <f t="shared" si="1"/>
        <v>2.4</v>
      </c>
      <c r="I16" s="29">
        <v>105</v>
      </c>
      <c r="J16" s="29">
        <v>132</v>
      </c>
      <c r="K16" s="29">
        <v>105</v>
      </c>
      <c r="L16" s="29">
        <v>141</v>
      </c>
    </row>
    <row r="17" spans="1:12" x14ac:dyDescent="0.25">
      <c r="A17" s="29">
        <f t="shared" si="0"/>
        <v>2.6</v>
      </c>
      <c r="B17" s="29">
        <v>117</v>
      </c>
      <c r="C17" s="29">
        <v>140</v>
      </c>
      <c r="D17" s="29">
        <v>135</v>
      </c>
      <c r="E17" s="29">
        <v>143</v>
      </c>
      <c r="F17" s="29"/>
      <c r="G17" s="29"/>
      <c r="H17" s="29">
        <f t="shared" si="1"/>
        <v>2.6</v>
      </c>
      <c r="I17" s="29">
        <v>106</v>
      </c>
      <c r="J17" s="29">
        <v>136</v>
      </c>
      <c r="K17" s="29">
        <v>104</v>
      </c>
      <c r="L17" s="29">
        <v>142</v>
      </c>
    </row>
    <row r="18" spans="1:12" x14ac:dyDescent="0.25">
      <c r="A18" s="29">
        <f t="shared" si="0"/>
        <v>2.8000000000000003</v>
      </c>
      <c r="B18" s="29">
        <v>104</v>
      </c>
      <c r="C18" s="29">
        <v>141</v>
      </c>
      <c r="D18" s="29">
        <v>131</v>
      </c>
      <c r="E18" s="29">
        <v>149</v>
      </c>
      <c r="F18" s="29"/>
      <c r="G18" s="29"/>
      <c r="H18" s="29">
        <f t="shared" si="1"/>
        <v>2.8000000000000003</v>
      </c>
      <c r="I18" s="29">
        <v>109</v>
      </c>
      <c r="J18" s="29">
        <v>134</v>
      </c>
      <c r="K18" s="29">
        <v>103</v>
      </c>
      <c r="L18" s="29">
        <v>139</v>
      </c>
    </row>
    <row r="19" spans="1:12" x14ac:dyDescent="0.25">
      <c r="A19" s="29">
        <f t="shared" si="0"/>
        <v>3.0000000000000004</v>
      </c>
      <c r="B19" s="29">
        <v>103</v>
      </c>
      <c r="C19" s="29">
        <v>135</v>
      </c>
      <c r="D19" s="29">
        <v>129</v>
      </c>
      <c r="E19" s="29">
        <v>140</v>
      </c>
      <c r="F19" s="29"/>
      <c r="G19" s="29"/>
      <c r="H19" s="29">
        <f t="shared" si="1"/>
        <v>3.0000000000000004</v>
      </c>
      <c r="I19" s="29">
        <v>107</v>
      </c>
      <c r="J19" s="29">
        <v>145</v>
      </c>
      <c r="K19" s="29">
        <v>107</v>
      </c>
      <c r="L19" s="29">
        <v>145</v>
      </c>
    </row>
    <row r="20" spans="1:12" x14ac:dyDescent="0.25">
      <c r="A20" s="29">
        <f t="shared" si="0"/>
        <v>3.2000000000000006</v>
      </c>
      <c r="B20" s="29">
        <v>108</v>
      </c>
      <c r="C20" s="29">
        <v>135</v>
      </c>
      <c r="D20" s="29">
        <v>125</v>
      </c>
      <c r="E20" s="29">
        <v>148</v>
      </c>
      <c r="F20" s="29"/>
      <c r="G20" s="29"/>
      <c r="H20" s="29">
        <f t="shared" si="1"/>
        <v>3.2000000000000006</v>
      </c>
      <c r="I20" s="29">
        <v>98.8</v>
      </c>
      <c r="J20" s="29">
        <v>140</v>
      </c>
      <c r="K20" s="29">
        <v>107</v>
      </c>
      <c r="L20" s="29">
        <v>140</v>
      </c>
    </row>
    <row r="21" spans="1:12" x14ac:dyDescent="0.25">
      <c r="A21" s="29">
        <f t="shared" si="0"/>
        <v>3.4000000000000008</v>
      </c>
      <c r="B21" s="29">
        <v>102</v>
      </c>
      <c r="C21" s="29">
        <v>133</v>
      </c>
      <c r="D21" s="29">
        <v>121</v>
      </c>
      <c r="E21" s="29">
        <v>140</v>
      </c>
      <c r="F21" s="29"/>
      <c r="G21" s="29"/>
      <c r="H21" s="29">
        <f t="shared" si="1"/>
        <v>3.4000000000000008</v>
      </c>
      <c r="I21" s="29">
        <v>106</v>
      </c>
      <c r="J21" s="29">
        <v>151</v>
      </c>
      <c r="K21" s="29">
        <v>108</v>
      </c>
      <c r="L21" s="29">
        <v>154</v>
      </c>
    </row>
    <row r="22" spans="1:12" x14ac:dyDescent="0.25">
      <c r="A22" s="29">
        <f t="shared" si="0"/>
        <v>3.600000000000001</v>
      </c>
      <c r="B22" s="29">
        <v>106</v>
      </c>
      <c r="C22" s="29">
        <v>137</v>
      </c>
      <c r="D22" s="29">
        <v>136</v>
      </c>
      <c r="E22" s="29">
        <v>132</v>
      </c>
      <c r="F22" s="29"/>
      <c r="G22" s="29"/>
      <c r="H22" s="29">
        <f t="shared" si="1"/>
        <v>3.600000000000001</v>
      </c>
      <c r="I22" s="29">
        <v>109</v>
      </c>
      <c r="J22" s="29">
        <v>148</v>
      </c>
      <c r="K22" s="29">
        <v>109</v>
      </c>
      <c r="L22" s="29">
        <v>145</v>
      </c>
    </row>
    <row r="23" spans="1:12" x14ac:dyDescent="0.25">
      <c r="A23" s="29">
        <f t="shared" si="0"/>
        <v>3.8000000000000012</v>
      </c>
      <c r="B23" s="29">
        <v>105</v>
      </c>
      <c r="C23" s="29">
        <v>142</v>
      </c>
      <c r="D23" s="29">
        <v>135</v>
      </c>
      <c r="E23" s="29">
        <v>148</v>
      </c>
      <c r="F23" s="29"/>
      <c r="G23" s="29"/>
      <c r="H23" s="29">
        <f t="shared" si="1"/>
        <v>3.8000000000000012</v>
      </c>
      <c r="I23" s="29">
        <v>110</v>
      </c>
      <c r="J23" s="29">
        <v>133</v>
      </c>
      <c r="K23" s="29">
        <v>109</v>
      </c>
      <c r="L23" s="29">
        <v>141</v>
      </c>
    </row>
    <row r="24" spans="1:12" x14ac:dyDescent="0.25">
      <c r="A24" s="29">
        <f t="shared" si="0"/>
        <v>4.0000000000000009</v>
      </c>
      <c r="B24" s="29">
        <v>108</v>
      </c>
      <c r="C24" s="29">
        <v>141</v>
      </c>
      <c r="D24" s="29">
        <v>127</v>
      </c>
      <c r="E24" s="29">
        <v>148</v>
      </c>
      <c r="F24" s="29"/>
      <c r="G24" s="29"/>
      <c r="H24" s="29">
        <f t="shared" si="1"/>
        <v>4.0000000000000009</v>
      </c>
      <c r="I24" s="29">
        <v>99.8</v>
      </c>
      <c r="J24" s="29">
        <v>137</v>
      </c>
      <c r="K24" s="29">
        <v>109</v>
      </c>
      <c r="L24" s="29">
        <v>140</v>
      </c>
    </row>
    <row r="25" spans="1:12" x14ac:dyDescent="0.25">
      <c r="A25" s="29">
        <f t="shared" si="0"/>
        <v>4.2000000000000011</v>
      </c>
      <c r="B25" s="29">
        <v>106</v>
      </c>
      <c r="C25" s="29">
        <v>140</v>
      </c>
      <c r="D25" s="29">
        <v>125</v>
      </c>
      <c r="E25" s="29">
        <v>146</v>
      </c>
      <c r="F25" s="29"/>
      <c r="G25" s="29"/>
      <c r="H25" s="29">
        <f t="shared" si="1"/>
        <v>4.2000000000000011</v>
      </c>
      <c r="I25" s="29">
        <v>78.599999999999994</v>
      </c>
      <c r="J25" s="29">
        <v>137</v>
      </c>
      <c r="K25" s="29">
        <v>99.8</v>
      </c>
      <c r="L25" s="29">
        <v>145</v>
      </c>
    </row>
    <row r="26" spans="1:12" x14ac:dyDescent="0.25">
      <c r="A26" s="29">
        <f t="shared" si="0"/>
        <v>4.4000000000000012</v>
      </c>
      <c r="B26" s="29">
        <v>99.8</v>
      </c>
      <c r="C26" s="29">
        <v>136</v>
      </c>
      <c r="D26" s="29">
        <v>123</v>
      </c>
      <c r="E26" s="29">
        <v>148</v>
      </c>
      <c r="F26" s="29"/>
      <c r="G26" s="29"/>
      <c r="H26" s="29">
        <f t="shared" si="1"/>
        <v>4.4000000000000012</v>
      </c>
      <c r="I26" s="29">
        <v>95.8</v>
      </c>
      <c r="J26" s="29">
        <v>130</v>
      </c>
      <c r="K26" s="29">
        <v>103</v>
      </c>
      <c r="L26" s="29">
        <v>143</v>
      </c>
    </row>
    <row r="27" spans="1:12" x14ac:dyDescent="0.25">
      <c r="A27" s="29">
        <f t="shared" si="0"/>
        <v>4.6000000000000014</v>
      </c>
      <c r="B27" s="29">
        <v>105</v>
      </c>
      <c r="C27" s="29">
        <v>137</v>
      </c>
      <c r="D27" s="29">
        <v>124</v>
      </c>
      <c r="E27" s="29">
        <v>143</v>
      </c>
      <c r="F27" s="29"/>
      <c r="G27" s="29"/>
      <c r="H27" s="29">
        <f t="shared" si="1"/>
        <v>4.6000000000000014</v>
      </c>
      <c r="I27" s="29">
        <v>103</v>
      </c>
      <c r="J27" s="29">
        <v>133</v>
      </c>
      <c r="K27" s="29">
        <v>112</v>
      </c>
      <c r="L27" s="29">
        <v>138</v>
      </c>
    </row>
    <row r="28" spans="1:12" x14ac:dyDescent="0.25">
      <c r="A28" s="29">
        <f t="shared" si="0"/>
        <v>4.8000000000000016</v>
      </c>
      <c r="B28" s="29">
        <v>103</v>
      </c>
      <c r="C28" s="29">
        <v>147</v>
      </c>
      <c r="D28" s="29">
        <v>128</v>
      </c>
      <c r="E28" s="29">
        <v>145</v>
      </c>
      <c r="F28" s="29"/>
      <c r="G28" s="29"/>
      <c r="H28" s="29">
        <f t="shared" si="1"/>
        <v>4.8000000000000016</v>
      </c>
      <c r="I28" s="29">
        <v>106</v>
      </c>
      <c r="J28" s="29">
        <v>143</v>
      </c>
      <c r="K28" s="29">
        <v>108</v>
      </c>
      <c r="L28" s="29">
        <v>144</v>
      </c>
    </row>
    <row r="29" spans="1:12" x14ac:dyDescent="0.25">
      <c r="B29" s="30"/>
      <c r="C29" s="30"/>
      <c r="D29" s="30"/>
      <c r="E29" s="30"/>
      <c r="F29" s="30"/>
      <c r="G29" s="30"/>
      <c r="H29" s="30"/>
      <c r="I29" s="62"/>
      <c r="J29" s="30"/>
      <c r="K29" s="30"/>
      <c r="L29" s="30"/>
    </row>
    <row r="30" spans="1:12" x14ac:dyDescent="0.25">
      <c r="A30" t="s">
        <v>25</v>
      </c>
      <c r="B30" s="64">
        <f>AVERAGE(B4:B28)</f>
        <v>102.64400000000002</v>
      </c>
      <c r="C30" s="62">
        <f t="shared" ref="C30:L30" si="2">AVERAGE(C4:C28)</f>
        <v>140.12</v>
      </c>
      <c r="D30" s="64">
        <f t="shared" si="2"/>
        <v>128.08000000000001</v>
      </c>
      <c r="E30" s="64">
        <f t="shared" si="2"/>
        <v>141.4</v>
      </c>
      <c r="F30" s="64"/>
      <c r="G30" s="64"/>
      <c r="H30" s="64"/>
      <c r="I30" s="64">
        <f t="shared" si="2"/>
        <v>99.86399999999999</v>
      </c>
      <c r="J30" s="64">
        <f t="shared" si="2"/>
        <v>131.65200000000002</v>
      </c>
      <c r="K30" s="64">
        <f t="shared" si="2"/>
        <v>104.98400000000001</v>
      </c>
      <c r="L30" s="65">
        <f t="shared" si="2"/>
        <v>141.6</v>
      </c>
    </row>
    <row r="31" spans="1:12" ht="27.6" x14ac:dyDescent="0.25">
      <c r="A31" s="63" t="s">
        <v>26</v>
      </c>
      <c r="B31" s="64">
        <f t="shared" ref="B31:K31" si="3">_xlfn.STDEV.P(B4:B28)</f>
        <v>7.2581584441234126</v>
      </c>
      <c r="C31" s="62">
        <f t="shared" si="3"/>
        <v>5.0463452121312518</v>
      </c>
      <c r="D31" s="64">
        <f t="shared" si="3"/>
        <v>4.5599999999999987</v>
      </c>
      <c r="E31" s="64">
        <f t="shared" si="3"/>
        <v>5.939696961966999</v>
      </c>
      <c r="F31" s="64"/>
      <c r="G31" s="64"/>
      <c r="H31" s="64"/>
      <c r="I31" s="64">
        <f t="shared" si="3"/>
        <v>10.571315149970799</v>
      </c>
      <c r="J31" s="62">
        <f t="shared" si="3"/>
        <v>12.020419959385778</v>
      </c>
      <c r="K31" s="64">
        <f t="shared" si="3"/>
        <v>3.072937356992492</v>
      </c>
      <c r="L31" s="64">
        <f>_xlfn.STDEV.P(L4:L28)</f>
        <v>5.6850681614207579</v>
      </c>
    </row>
    <row r="32" spans="1:12" x14ac:dyDescent="0.25">
      <c r="B32" s="16"/>
      <c r="C32" s="16"/>
      <c r="D32" s="16"/>
      <c r="E32" s="16"/>
      <c r="F32" s="16"/>
      <c r="G32" s="16"/>
      <c r="H32" s="16"/>
      <c r="I32" s="16"/>
      <c r="J32" s="16"/>
      <c r="K32" s="16"/>
      <c r="L32" s="16"/>
    </row>
  </sheetData>
  <mergeCells count="2">
    <mergeCell ref="A1:E1"/>
    <mergeCell ref="H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vt:lpstr>
      <vt:lpstr>Tensile properties </vt:lpstr>
      <vt:lpstr>Hardness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Eloise Eimer</dc:creator>
  <cp:lastModifiedBy>Eloise Eimer</cp:lastModifiedBy>
  <dcterms:created xsi:type="dcterms:W3CDTF">2023-02-02T16:57:00Z</dcterms:created>
  <dcterms:modified xsi:type="dcterms:W3CDTF">2023-02-23T13:23:02Z</dcterms:modified>
</cp:coreProperties>
</file>