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ULTS &amp; DATA\"/>
    </mc:Choice>
  </mc:AlternateContent>
  <bookViews>
    <workbookView xWindow="-120" yWindow="60" windowWidth="19440" windowHeight="10980" tabRatio="916" firstSheet="3" activeTab="6"/>
  </bookViews>
  <sheets>
    <sheet name="100% jet A-1" sheetId="1" r:id="rId1"/>
    <sheet name="100% jet A-1 Dup" sheetId="11" r:id="rId2"/>
    <sheet name="100% jet A-1 Triplicate" sheetId="21" r:id="rId3"/>
    <sheet name="100% s-8 GTL" sheetId="2" r:id="rId4"/>
    <sheet name="100% s-8 Duplicate" sheetId="12" r:id="rId5"/>
    <sheet name="100% S-8 Triplicate " sheetId="22" r:id="rId6"/>
    <sheet name="100% Amyris SIP" sheetId="3" r:id="rId7"/>
    <sheet name="rough" sheetId="5" state="hidden" r:id="rId8"/>
    <sheet name="100% Amyris Duplicate" sheetId="13" r:id="rId9"/>
    <sheet name="75% GTL &amp;25% HEXANOL" sheetId="4" r:id="rId10"/>
    <sheet name="50% JET A1 &amp; 50% S-8" sheetId="7" r:id="rId11"/>
    <sheet name="50% JET A1 &amp; 50% S-8 Dup" sheetId="17" r:id="rId12"/>
    <sheet name="50% JET A1 &amp; 50% Amyris (2)" sheetId="18" r:id="rId13"/>
    <sheet name="50% JET A1 &amp; 50% Amyris" sheetId="10" r:id="rId14"/>
    <sheet name="75%Amyris &amp; 25% Jet A1 " sheetId="8" r:id="rId15"/>
    <sheet name="75% GTL &amp; 25% Jet A1" sheetId="9" r:id="rId16"/>
    <sheet name="75% s-8 25% Hexanol" sheetId="14" r:id="rId17"/>
    <sheet name="100% ATJ" sheetId="15" r:id="rId18"/>
    <sheet name="100% HEFA" sheetId="16" r:id="rId19"/>
    <sheet name="50% HEFA 50% Jet A1 " sheetId="19" r:id="rId20"/>
    <sheet name="50% ATJ 50% Jet A1" sheetId="20" r:id="rId21"/>
    <sheet name="Sheet1" sheetId="6" r:id="rId2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0" i="22" l="1"/>
  <c r="R51" i="22" s="1"/>
  <c r="R52" i="22" s="1"/>
  <c r="R53" i="22" s="1"/>
  <c r="R54" i="22" s="1"/>
  <c r="R55" i="22" s="1"/>
  <c r="R56" i="22" s="1"/>
  <c r="R57" i="22" s="1"/>
  <c r="R5" i="22" l="1"/>
  <c r="R6" i="22"/>
  <c r="R7" i="22" s="1"/>
  <c r="R8" i="22" s="1"/>
  <c r="R9" i="22" s="1"/>
  <c r="R10" i="22" s="1"/>
  <c r="R11" i="22" s="1"/>
  <c r="R12" i="22" s="1"/>
  <c r="R13" i="22" s="1"/>
  <c r="R14" i="22" s="1"/>
  <c r="R15" i="22" s="1"/>
  <c r="R16" i="22" s="1"/>
  <c r="R17" i="22" s="1"/>
  <c r="R18" i="22" s="1"/>
  <c r="R19" i="22" s="1"/>
  <c r="R20" i="22" s="1"/>
  <c r="R21" i="22" s="1"/>
  <c r="R22" i="22" s="1"/>
  <c r="R23" i="22" s="1"/>
  <c r="R24" i="22" s="1"/>
  <c r="R25" i="22" s="1"/>
  <c r="R26" i="22" s="1"/>
  <c r="R27" i="22" s="1"/>
  <c r="R28" i="22" s="1"/>
  <c r="R29" i="22" s="1"/>
  <c r="R30" i="22" s="1"/>
  <c r="R31" i="22" s="1"/>
  <c r="D5" i="21"/>
  <c r="D6" i="21"/>
  <c r="D7" i="21" s="1"/>
  <c r="D8" i="21" s="1"/>
  <c r="D9" i="21" s="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R5" i="21"/>
  <c r="R6" i="21" s="1"/>
  <c r="R7" i="21" s="1"/>
  <c r="R8" i="21" s="1"/>
  <c r="R9" i="21" s="1"/>
  <c r="R10" i="21" s="1"/>
  <c r="R11" i="21" s="1"/>
  <c r="R12" i="21" s="1"/>
  <c r="R13" i="21" s="1"/>
  <c r="R14" i="21" s="1"/>
  <c r="R15" i="21" s="1"/>
  <c r="R16" i="21" s="1"/>
  <c r="R17" i="21" s="1"/>
  <c r="R18" i="21" s="1"/>
  <c r="R19" i="21" s="1"/>
  <c r="R20" i="21" s="1"/>
  <c r="R21" i="21" s="1"/>
  <c r="R22" i="21" s="1"/>
  <c r="R23" i="21" s="1"/>
  <c r="R24" i="21" s="1"/>
  <c r="R25" i="21" s="1"/>
  <c r="R26" i="21" s="1"/>
  <c r="R27" i="21" s="1"/>
  <c r="R28" i="21" s="1"/>
  <c r="R29" i="21" s="1"/>
  <c r="R30" i="21" s="1"/>
  <c r="R30" i="14"/>
  <c r="R31" i="14" s="1"/>
  <c r="R32" i="14" s="1"/>
  <c r="R33" i="14" s="1"/>
  <c r="R34" i="14" s="1"/>
  <c r="R35" i="14" s="1"/>
  <c r="R36" i="14" s="1"/>
  <c r="R37" i="14" s="1"/>
  <c r="R38" i="14" s="1"/>
  <c r="R39" i="14" s="1"/>
  <c r="R40" i="14" s="1"/>
  <c r="R41" i="14" s="1"/>
  <c r="D29" i="14"/>
  <c r="D30" i="14" s="1"/>
  <c r="D31" i="14" s="1"/>
  <c r="D32" i="14" s="1"/>
  <c r="D33" i="14" s="1"/>
  <c r="D34" i="14" s="1"/>
  <c r="D35" i="14" s="1"/>
  <c r="D36" i="14" s="1"/>
  <c r="D37" i="14" s="1"/>
  <c r="R38" i="15"/>
  <c r="R39" i="15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O37" i="15"/>
  <c r="D33" i="15"/>
  <c r="D34" i="15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P32" i="13"/>
  <c r="P33" i="13" s="1"/>
  <c r="P34" i="13" s="1"/>
  <c r="P35" i="13" s="1"/>
  <c r="P36" i="13" s="1"/>
  <c r="P37" i="13" s="1"/>
  <c r="P38" i="13" s="1"/>
  <c r="P39" i="13" s="1"/>
  <c r="P40" i="13" s="1"/>
  <c r="P41" i="13" s="1"/>
  <c r="P42" i="13" s="1"/>
  <c r="D29" i="13"/>
  <c r="D30" i="13"/>
  <c r="D31" i="13" s="1"/>
  <c r="D32" i="13" s="1"/>
  <c r="D33" i="13" s="1"/>
  <c r="D34" i="13" s="1"/>
  <c r="D35" i="13" s="1"/>
  <c r="D36" i="13" s="1"/>
  <c r="D37" i="13" s="1"/>
  <c r="R31" i="20"/>
  <c r="R32" i="20" s="1"/>
  <c r="R33" i="20" s="1"/>
  <c r="R34" i="20" s="1"/>
  <c r="R35" i="20" s="1"/>
  <c r="R36" i="20" s="1"/>
  <c r="R37" i="20" s="1"/>
  <c r="R38" i="20" s="1"/>
  <c r="R39" i="20" s="1"/>
  <c r="R40" i="20" s="1"/>
  <c r="R41" i="20" s="1"/>
  <c r="R42" i="20" s="1"/>
  <c r="R43" i="20" s="1"/>
  <c r="R44" i="20" s="1"/>
  <c r="R45" i="20" s="1"/>
  <c r="R46" i="20" s="1"/>
  <c r="R47" i="20" s="1"/>
  <c r="D31" i="20"/>
  <c r="D32" i="20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R5" i="20"/>
  <c r="R6" i="20"/>
  <c r="R7" i="20"/>
  <c r="R8" i="20" s="1"/>
  <c r="R9" i="20" s="1"/>
  <c r="R10" i="20" s="1"/>
  <c r="R11" i="20" s="1"/>
  <c r="R12" i="20" s="1"/>
  <c r="R13" i="20" s="1"/>
  <c r="R14" i="20" s="1"/>
  <c r="R15" i="20" s="1"/>
  <c r="R16" i="20" s="1"/>
  <c r="R17" i="20" s="1"/>
  <c r="R18" i="20" s="1"/>
  <c r="R19" i="20" s="1"/>
  <c r="R20" i="20" s="1"/>
  <c r="R21" i="20" s="1"/>
  <c r="R22" i="20" s="1"/>
  <c r="R23" i="20" s="1"/>
  <c r="R24" i="20"/>
  <c r="R25" i="20" s="1"/>
  <c r="R26" i="20" s="1"/>
  <c r="D5" i="20"/>
  <c r="D6" i="20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R5" i="19"/>
  <c r="R6" i="19" s="1"/>
  <c r="R7" i="19" s="1"/>
  <c r="R8" i="19" s="1"/>
  <c r="R9" i="19" s="1"/>
  <c r="R10" i="19" s="1"/>
  <c r="R11" i="19" s="1"/>
  <c r="R12" i="19" s="1"/>
  <c r="R13" i="19" s="1"/>
  <c r="R14" i="19" s="1"/>
  <c r="R15" i="19" s="1"/>
  <c r="R16" i="19" s="1"/>
  <c r="R17" i="19" s="1"/>
  <c r="R18" i="19" s="1"/>
  <c r="R19" i="19" s="1"/>
  <c r="R20" i="19" s="1"/>
  <c r="R21" i="19" s="1"/>
  <c r="R22" i="19" s="1"/>
  <c r="R23" i="19" s="1"/>
  <c r="R24" i="19" s="1"/>
  <c r="R25" i="19" s="1"/>
  <c r="R26" i="19" s="1"/>
  <c r="D5" i="19"/>
  <c r="D6" i="19" s="1"/>
  <c r="D7" i="19" s="1"/>
  <c r="D8" i="19" s="1"/>
  <c r="D9" i="19" s="1"/>
  <c r="D10" i="19" s="1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R5" i="18"/>
  <c r="R6" i="18"/>
  <c r="R7" i="18" s="1"/>
  <c r="R8" i="18" s="1"/>
  <c r="R9" i="18" s="1"/>
  <c r="R10" i="18" s="1"/>
  <c r="R11" i="18" s="1"/>
  <c r="R12" i="18" s="1"/>
  <c r="R13" i="18" s="1"/>
  <c r="R14" i="18" s="1"/>
  <c r="R15" i="18" s="1"/>
  <c r="R16" i="18" s="1"/>
  <c r="R17" i="18" s="1"/>
  <c r="R18" i="18" s="1"/>
  <c r="R19" i="18" s="1"/>
  <c r="R20" i="18" s="1"/>
  <c r="R21" i="18" s="1"/>
  <c r="R22" i="18" s="1"/>
  <c r="R23" i="18" s="1"/>
  <c r="R24" i="18" s="1"/>
  <c r="R25" i="18" s="1"/>
  <c r="R26" i="18" s="1"/>
  <c r="R27" i="18" s="1"/>
  <c r="R28" i="18" s="1"/>
  <c r="R29" i="18" s="1"/>
  <c r="R30" i="18" s="1"/>
  <c r="R31" i="18" s="1"/>
  <c r="D5" i="18"/>
  <c r="D6" i="18" s="1"/>
  <c r="D7" i="18" s="1"/>
  <c r="D8" i="18" s="1"/>
  <c r="D9" i="18" s="1"/>
  <c r="D10" i="18" s="1"/>
  <c r="D11" i="18"/>
  <c r="D12" i="18" s="1"/>
  <c r="D13" i="18" s="1"/>
  <c r="D14" i="18" s="1"/>
  <c r="D15" i="18" s="1"/>
  <c r="D16" i="18" s="1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R5" i="17"/>
  <c r="R6" i="17"/>
  <c r="R7" i="17" s="1"/>
  <c r="R8" i="17" s="1"/>
  <c r="R9" i="17" s="1"/>
  <c r="R10" i="17" s="1"/>
  <c r="R11" i="17" s="1"/>
  <c r="R12" i="17" s="1"/>
  <c r="R13" i="17" s="1"/>
  <c r="R14" i="17" s="1"/>
  <c r="R15" i="17" s="1"/>
  <c r="R16" i="17" s="1"/>
  <c r="R17" i="17" s="1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R29" i="17" s="1"/>
  <c r="R30" i="17" s="1"/>
  <c r="R31" i="17" s="1"/>
  <c r="D5" i="17"/>
  <c r="D6" i="17" s="1"/>
  <c r="D7" i="17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R5" i="16"/>
  <c r="R6" i="16" s="1"/>
  <c r="R7" i="16" s="1"/>
  <c r="R8" i="16" s="1"/>
  <c r="R9" i="16" s="1"/>
  <c r="R10" i="16" s="1"/>
  <c r="R11" i="16" s="1"/>
  <c r="R12" i="16" s="1"/>
  <c r="R13" i="16" s="1"/>
  <c r="R14" i="16" s="1"/>
  <c r="R15" i="16" s="1"/>
  <c r="R16" i="16" s="1"/>
  <c r="R17" i="16" s="1"/>
  <c r="R18" i="16" s="1"/>
  <c r="R19" i="16" s="1"/>
  <c r="R20" i="16" s="1"/>
  <c r="R21" i="16" s="1"/>
  <c r="R22" i="16" s="1"/>
  <c r="R23" i="16" s="1"/>
  <c r="R24" i="16" s="1"/>
  <c r="R25" i="16" s="1"/>
  <c r="R26" i="16" s="1"/>
  <c r="R27" i="16" s="1"/>
  <c r="R28" i="16" s="1"/>
  <c r="R29" i="16" s="1"/>
  <c r="R30" i="16" s="1"/>
  <c r="R31" i="16" s="1"/>
  <c r="R32" i="16" s="1"/>
  <c r="D5" i="16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D30" i="16" s="1"/>
  <c r="D31" i="16" s="1"/>
  <c r="D32" i="16" s="1"/>
  <c r="D33" i="16" s="1"/>
  <c r="R5" i="15"/>
  <c r="R6" i="15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D5" i="15"/>
  <c r="D6" i="15" s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AE30" i="11"/>
  <c r="AE31" i="11" s="1"/>
  <c r="AE32" i="11" s="1"/>
  <c r="AE33" i="11" s="1"/>
  <c r="AE34" i="11" s="1"/>
  <c r="AE35" i="11" s="1"/>
  <c r="AE36" i="11" s="1"/>
  <c r="AE37" i="11" s="1"/>
  <c r="AE38" i="11" s="1"/>
  <c r="AE39" i="11" s="1"/>
  <c r="AE40" i="11" s="1"/>
  <c r="AE41" i="11" s="1"/>
  <c r="AE42" i="11" s="1"/>
  <c r="AE43" i="11" s="1"/>
  <c r="AE44" i="11" s="1"/>
  <c r="AE45" i="11" s="1"/>
  <c r="AE46" i="11" s="1"/>
  <c r="AE47" i="11" s="1"/>
  <c r="AE48" i="11" s="1"/>
  <c r="AE49" i="11" s="1"/>
  <c r="AE50" i="11" s="1"/>
  <c r="AE51" i="11" s="1"/>
  <c r="AE52" i="11" s="1"/>
  <c r="AE53" i="11" s="1"/>
  <c r="AE54" i="11" s="1"/>
  <c r="AE55" i="11" s="1"/>
  <c r="AE56" i="11" s="1"/>
  <c r="AE57" i="11" s="1"/>
  <c r="AE58" i="11" s="1"/>
  <c r="AE59" i="11" s="1"/>
  <c r="AE60" i="11" s="1"/>
  <c r="AE61" i="11" s="1"/>
  <c r="AE62" i="11" s="1"/>
  <c r="AE63" i="11" s="1"/>
  <c r="AE64" i="11" s="1"/>
  <c r="AE65" i="11" s="1"/>
  <c r="AE66" i="11" s="1"/>
  <c r="AE67" i="11" s="1"/>
  <c r="AE68" i="11" s="1"/>
  <c r="AE69" i="11" s="1"/>
  <c r="AE70" i="11" s="1"/>
  <c r="AE71" i="11" s="1"/>
  <c r="AE72" i="11" s="1"/>
  <c r="AE73" i="11" s="1"/>
  <c r="AE74" i="11" s="1"/>
  <c r="AE75" i="11" s="1"/>
  <c r="AE76" i="11" s="1"/>
  <c r="AE77" i="11" s="1"/>
  <c r="AE78" i="11" s="1"/>
  <c r="AE79" i="11" s="1"/>
  <c r="AE80" i="11" s="1"/>
  <c r="AE81" i="11" s="1"/>
  <c r="R5" i="14"/>
  <c r="R6" i="14" s="1"/>
  <c r="R7" i="14" s="1"/>
  <c r="R8" i="14" s="1"/>
  <c r="R9" i="14" s="1"/>
  <c r="R10" i="14" s="1"/>
  <c r="R11" i="14" s="1"/>
  <c r="R12" i="14" s="1"/>
  <c r="R13" i="14" s="1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D5" i="14"/>
  <c r="D6" i="14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AE5" i="12"/>
  <c r="AE6" i="12"/>
  <c r="AE7" i="12" s="1"/>
  <c r="AE8" i="12" s="1"/>
  <c r="AE9" i="12" s="1"/>
  <c r="AE10" i="12" s="1"/>
  <c r="AE11" i="12" s="1"/>
  <c r="AE12" i="12" s="1"/>
  <c r="AE13" i="12" s="1"/>
  <c r="AE14" i="12" s="1"/>
  <c r="AE15" i="12" s="1"/>
  <c r="AE16" i="12" s="1"/>
  <c r="AE17" i="12" s="1"/>
  <c r="AE18" i="12" s="1"/>
  <c r="AE19" i="12" s="1"/>
  <c r="AE20" i="12" s="1"/>
  <c r="AE21" i="12" s="1"/>
  <c r="AE22" i="12" s="1"/>
  <c r="AE23" i="12" s="1"/>
  <c r="AE24" i="12" s="1"/>
  <c r="AE25" i="12" s="1"/>
  <c r="AE26" i="12" s="1"/>
  <c r="AE27" i="12" s="1"/>
  <c r="AE28" i="12" s="1"/>
  <c r="AE29" i="12" s="1"/>
  <c r="AE30" i="12" s="1"/>
  <c r="AE31" i="12" s="1"/>
  <c r="AE32" i="12" s="1"/>
  <c r="AE33" i="12" s="1"/>
  <c r="AE34" i="12" s="1"/>
  <c r="AE35" i="12" s="1"/>
  <c r="AE36" i="12" s="1"/>
  <c r="AE37" i="12" s="1"/>
  <c r="AE38" i="12"/>
  <c r="AE39" i="12" s="1"/>
  <c r="AE40" i="12" s="1"/>
  <c r="AE41" i="12" s="1"/>
  <c r="AE42" i="12" s="1"/>
  <c r="AE43" i="12" s="1"/>
  <c r="AE44" i="12" s="1"/>
  <c r="AE45" i="12" s="1"/>
  <c r="AE46" i="12" s="1"/>
  <c r="AE47" i="12" s="1"/>
  <c r="AE48" i="12" s="1"/>
  <c r="AE49" i="12" s="1"/>
  <c r="AE50" i="12" s="1"/>
  <c r="AE51" i="12" s="1"/>
  <c r="AE52" i="12" s="1"/>
  <c r="AE53" i="12" s="1"/>
  <c r="AE54" i="12" s="1"/>
  <c r="AE55" i="12" s="1"/>
  <c r="AE56" i="12" s="1"/>
  <c r="AE57" i="12" s="1"/>
  <c r="AE58" i="12" s="1"/>
  <c r="AE59" i="12" s="1"/>
  <c r="P5" i="13"/>
  <c r="P6" i="13" s="1"/>
  <c r="P7" i="13"/>
  <c r="P8" i="13" s="1"/>
  <c r="P9" i="13" s="1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P24" i="13" s="1"/>
  <c r="P25" i="13" s="1"/>
  <c r="P26" i="13" s="1"/>
  <c r="P27" i="13" s="1"/>
  <c r="P28" i="13" s="1"/>
  <c r="D5" i="13"/>
  <c r="D6" i="13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R5" i="11"/>
  <c r="R6" i="11" s="1"/>
  <c r="R7" i="11" s="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R39" i="11" s="1"/>
  <c r="R5" i="12"/>
  <c r="R6" i="12"/>
  <c r="R7" i="12" s="1"/>
  <c r="R8" i="12" s="1"/>
  <c r="R9" i="12" s="1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D5" i="12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5" i="11"/>
  <c r="D6" i="1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AE5" i="11"/>
  <c r="AE6" i="11"/>
  <c r="AE7" i="11" s="1"/>
  <c r="AE8" i="11" s="1"/>
  <c r="AE9" i="11" s="1"/>
  <c r="AE10" i="11" s="1"/>
  <c r="AE11" i="11" s="1"/>
  <c r="AE12" i="11" s="1"/>
  <c r="AE13" i="11" s="1"/>
  <c r="AE14" i="11" s="1"/>
  <c r="AE15" i="11" s="1"/>
  <c r="AE16" i="11" s="1"/>
  <c r="AE17" i="11" s="1"/>
  <c r="AE18" i="11" s="1"/>
  <c r="AE19" i="11" s="1"/>
  <c r="AE20" i="11" s="1"/>
  <c r="AE21" i="11" s="1"/>
  <c r="AE22" i="11" s="1"/>
  <c r="AE23" i="11" s="1"/>
  <c r="AE24" i="11" s="1"/>
  <c r="AE25" i="11" s="1"/>
  <c r="AE26" i="11" s="1"/>
  <c r="AE27" i="11" s="1"/>
  <c r="R5" i="2"/>
  <c r="R6" i="2" s="1"/>
  <c r="R7" i="2" s="1"/>
  <c r="R8" i="2" s="1"/>
  <c r="R9" i="2" s="1"/>
  <c r="R10" i="2" s="1"/>
  <c r="R11" i="2" s="1"/>
  <c r="R12" i="2" s="1"/>
  <c r="R13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8" i="2" s="1"/>
  <c r="R29" i="2" s="1"/>
  <c r="R30" i="2" s="1"/>
  <c r="R31" i="2" s="1"/>
  <c r="R32" i="2" s="1"/>
  <c r="R33" i="2" s="1"/>
  <c r="R34" i="2" s="1"/>
  <c r="R35" i="2" s="1"/>
  <c r="R36" i="2" s="1"/>
  <c r="R41" i="2" s="1"/>
  <c r="R42" i="2" s="1"/>
  <c r="R43" i="2" s="1"/>
  <c r="R44" i="2" s="1"/>
  <c r="R45" i="2" s="1"/>
  <c r="R46" i="2" s="1"/>
  <c r="R47" i="2" s="1"/>
  <c r="R48" i="2" s="1"/>
  <c r="R49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D5" i="2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AE5" i="1"/>
  <c r="AE6" i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R5" i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AD5" i="2"/>
  <c r="AD6" i="2" s="1"/>
  <c r="AD7" i="2" s="1"/>
  <c r="AD8" i="2" s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R5" i="9"/>
  <c r="R6" i="9" s="1"/>
  <c r="R7" i="9" s="1"/>
  <c r="R8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46" i="9" s="1"/>
  <c r="R47" i="9" s="1"/>
  <c r="R48" i="9" s="1"/>
  <c r="R49" i="9" s="1"/>
  <c r="R50" i="9" s="1"/>
  <c r="D5" i="10"/>
  <c r="D6" i="10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Q5" i="10"/>
  <c r="Q6" i="10" s="1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D5" i="9"/>
  <c r="D6" i="9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5" i="8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R5" i="8"/>
  <c r="R6" i="8" s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Q5" i="7"/>
  <c r="Q6" i="7" s="1"/>
  <c r="Q7" i="7" s="1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D5" i="7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5" i="4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Q32" i="4"/>
  <c r="Q29" i="4"/>
  <c r="Q26" i="4"/>
  <c r="Q4" i="4"/>
  <c r="Q5" i="4" s="1"/>
  <c r="Q6" i="4" s="1"/>
  <c r="Q7" i="4" s="1"/>
  <c r="Q8" i="4" s="1"/>
  <c r="Q9" i="4" s="1"/>
  <c r="Q10" i="4" s="1"/>
  <c r="Q11" i="4" s="1"/>
  <c r="Q12" i="4" s="1"/>
  <c r="Q14" i="4" s="1"/>
  <c r="Q15" i="4" s="1"/>
  <c r="Q16" i="4" s="1"/>
  <c r="Q17" i="4" s="1"/>
  <c r="Q18" i="4" s="1"/>
  <c r="Q19" i="4" s="1"/>
  <c r="Q20" i="4" s="1"/>
  <c r="Q22" i="4" s="1"/>
  <c r="D4" i="1"/>
  <c r="D6" i="1"/>
  <c r="D7" i="1" s="1"/>
  <c r="D11" i="1"/>
  <c r="D12" i="1" s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C6" i="3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</calcChain>
</file>

<file path=xl/sharedStrings.xml><?xml version="1.0" encoding="utf-8"?>
<sst xmlns="http://schemas.openxmlformats.org/spreadsheetml/2006/main" count="1046" uniqueCount="142">
  <si>
    <t>Average</t>
  </si>
  <si>
    <t>average</t>
  </si>
  <si>
    <t>Total</t>
  </si>
  <si>
    <t>Test Number</t>
  </si>
  <si>
    <t>Temperature</t>
  </si>
  <si>
    <t>Initial mass</t>
  </si>
  <si>
    <t>Final mass</t>
  </si>
  <si>
    <t>Difference</t>
  </si>
  <si>
    <t>Concentration (ppm[m])</t>
  </si>
  <si>
    <t>water conc-10,000 PPM</t>
  </si>
  <si>
    <t>100% S-8 GTL</t>
  </si>
  <si>
    <t>100% Amyris SIP</t>
  </si>
  <si>
    <t xml:space="preserve"> GTL &amp; 25% HEXANOL</t>
  </si>
  <si>
    <t>Time  (mins)</t>
  </si>
  <si>
    <t>water conc- 100%Jet A-1; 500 PPM</t>
  </si>
  <si>
    <t>100%Jet A-1  1000 PPM</t>
  </si>
  <si>
    <t>100%Jet A-1  10,000 PPM</t>
  </si>
  <si>
    <t>water conc-1,000 PPM Date</t>
  </si>
  <si>
    <t>Water conc 500 PPM Date</t>
  </si>
  <si>
    <t>100% S-8 GTL = 500Ppm</t>
  </si>
  <si>
    <t>Interval (mins)</t>
  </si>
  <si>
    <t>Time  (pm)</t>
  </si>
  <si>
    <t xml:space="preserve">Time </t>
  </si>
  <si>
    <t xml:space="preserve">Time  </t>
  </si>
  <si>
    <t>Without H2O addition</t>
  </si>
  <si>
    <t>335.6, 285.4, 332.1</t>
  </si>
  <si>
    <t>27/02/19</t>
  </si>
  <si>
    <t>1.36.00</t>
  </si>
  <si>
    <t>28/02/19</t>
  </si>
  <si>
    <t>Time</t>
  </si>
  <si>
    <t>4.28 PM</t>
  </si>
  <si>
    <t>4:31PM</t>
  </si>
  <si>
    <t>13/3/2019</t>
  </si>
  <si>
    <t>15/3/2019</t>
  </si>
  <si>
    <t>.</t>
  </si>
  <si>
    <t>50% Jet A1 &amp; 50% S-8</t>
  </si>
  <si>
    <t>3:26PM</t>
  </si>
  <si>
    <t>3:29PM</t>
  </si>
  <si>
    <t>3:35PM</t>
  </si>
  <si>
    <t>3:43PM</t>
  </si>
  <si>
    <t>3:47PM</t>
  </si>
  <si>
    <t>3:51PM</t>
  </si>
  <si>
    <t>3:54PM</t>
  </si>
  <si>
    <t>4:09PM</t>
  </si>
  <si>
    <t>4:15PM</t>
  </si>
  <si>
    <t>5:00PM</t>
  </si>
  <si>
    <t>12:00PM</t>
  </si>
  <si>
    <t>12:02PM</t>
  </si>
  <si>
    <t>12:04PM</t>
  </si>
  <si>
    <t>2:33PM</t>
  </si>
  <si>
    <t>2:35PM</t>
  </si>
  <si>
    <t>2:37PM</t>
  </si>
  <si>
    <t>5:22PM</t>
  </si>
  <si>
    <t>5:24PM</t>
  </si>
  <si>
    <t>5:26PM</t>
  </si>
  <si>
    <t>2:09PM</t>
  </si>
  <si>
    <t>12:03PM</t>
  </si>
  <si>
    <t>12:06PM</t>
  </si>
  <si>
    <t>12:09PM</t>
  </si>
  <si>
    <t>12:11PM</t>
  </si>
  <si>
    <t>12:12PM</t>
  </si>
  <si>
    <t>12:14PM</t>
  </si>
  <si>
    <t>12:36PM</t>
  </si>
  <si>
    <t>12:39PM</t>
  </si>
  <si>
    <t>1:46PM</t>
  </si>
  <si>
    <t>1:52PM</t>
  </si>
  <si>
    <t>1:54PM</t>
  </si>
  <si>
    <t>1:56PM</t>
  </si>
  <si>
    <t>1:58PM</t>
  </si>
  <si>
    <t>2:00PM</t>
  </si>
  <si>
    <t>2:01PM</t>
  </si>
  <si>
    <t>2:03PM</t>
  </si>
  <si>
    <t>2:05PM</t>
  </si>
  <si>
    <t>2:07PM</t>
  </si>
  <si>
    <t>2:52PM</t>
  </si>
  <si>
    <t>2:58PM</t>
  </si>
  <si>
    <t>3:00PM</t>
  </si>
  <si>
    <t>3:05PM</t>
  </si>
  <si>
    <t>3:13PM</t>
  </si>
  <si>
    <t>3:15PM</t>
  </si>
  <si>
    <t>3:17PM</t>
  </si>
  <si>
    <t>3:19PM</t>
  </si>
  <si>
    <t>4:02PM</t>
  </si>
  <si>
    <t>4:05PM</t>
  </si>
  <si>
    <t>4:07PM</t>
  </si>
  <si>
    <t>4:14PM</t>
  </si>
  <si>
    <t>4:41PM</t>
  </si>
  <si>
    <t>4:45PM</t>
  </si>
  <si>
    <t>5:02PM</t>
  </si>
  <si>
    <t>5:06PM</t>
  </si>
  <si>
    <t>5:08PM</t>
  </si>
  <si>
    <t>5:10PM</t>
  </si>
  <si>
    <t>2:21PM</t>
  </si>
  <si>
    <t>2:23PM</t>
  </si>
  <si>
    <t>2:28PM</t>
  </si>
  <si>
    <t>2:30PM</t>
  </si>
  <si>
    <t>3:42PM</t>
  </si>
  <si>
    <t>3:45PM</t>
  </si>
  <si>
    <t>3:48PM</t>
  </si>
  <si>
    <t>3:50PM</t>
  </si>
  <si>
    <t>25% Jet A1 &amp; 75% Amyris</t>
  </si>
  <si>
    <t>2:51PM</t>
  </si>
  <si>
    <t>2:54PM</t>
  </si>
  <si>
    <t>2:56PM</t>
  </si>
  <si>
    <t>3:20PM</t>
  </si>
  <si>
    <t>3:22PM</t>
  </si>
  <si>
    <t>3:36PM</t>
  </si>
  <si>
    <t>4:00PM</t>
  </si>
  <si>
    <t>4:52PM</t>
  </si>
  <si>
    <t>4:55PM</t>
  </si>
  <si>
    <t>5:12PM</t>
  </si>
  <si>
    <t>5:14PM</t>
  </si>
  <si>
    <t>5:16PM</t>
  </si>
  <si>
    <t>2:40PM</t>
  </si>
  <si>
    <t>2:48PM</t>
  </si>
  <si>
    <t>2:32PM</t>
  </si>
  <si>
    <t>3:34PM</t>
  </si>
  <si>
    <t>14/3/2019</t>
  </si>
  <si>
    <t>75% GTL &amp; 25% Jet A1</t>
  </si>
  <si>
    <t>50% Jet A1 &amp; 50% Amyris</t>
  </si>
  <si>
    <t>26/4/19</t>
  </si>
  <si>
    <t>29/04/19</t>
  </si>
  <si>
    <t>30/04/19</t>
  </si>
  <si>
    <t>Water conc 1000 PPM Date</t>
  </si>
  <si>
    <t>water conc-1,000 PPM</t>
  </si>
  <si>
    <t xml:space="preserve">75% S-8 25% Hexanol </t>
  </si>
  <si>
    <t>100% ATJ 500Ppm</t>
  </si>
  <si>
    <t>100% ATJ 1000Ppm</t>
  </si>
  <si>
    <t>100% ATJ 10000Ppm</t>
  </si>
  <si>
    <t>100% HEFA 500Ppm</t>
  </si>
  <si>
    <t>100% HEFA 1000Ppm</t>
  </si>
  <si>
    <t>100% HEFA 10000Ppm</t>
  </si>
  <si>
    <t>50% HEFA 50% Jet A1 500Ppm</t>
  </si>
  <si>
    <t>50% HEFA 50% Jet A1 1000Ppm</t>
  </si>
  <si>
    <t>HEFA</t>
  </si>
  <si>
    <t>50% ATJ 50% Jet A1 500Ppm</t>
  </si>
  <si>
    <t>50% ATJ 50% Jet A1  1000Ppm</t>
  </si>
  <si>
    <t>10:09AM</t>
  </si>
  <si>
    <t xml:space="preserve">75%amyris </t>
  </si>
  <si>
    <t>25% Jet A1</t>
  </si>
  <si>
    <t>water conc- 75% Amyris 25% S-8</t>
  </si>
  <si>
    <t>75% Amyris 25%  S-8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</si>
</sst>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000"/>
    <numFmt numFmtId="166" formatCode="[$-409]h:mm\ AM/PM;@"/>
    <numFmt numFmtId="167" formatCode="d/m/yy;@"/>
    <numFmt numFmtId="168" formatCode="dd/mm/yyyy;@"/>
    <numFmt numFmtId="169" formatCode="mm/dd/yy;@"/>
    <numFmt numFmtId="170" formatCode="[$-409]d\-mmm;@"/>
    <numFmt numFmtId="171" formatCode="d/mm/yy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0" fillId="3" borderId="1" xfId="0" applyFill="1" applyBorder="1"/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2" borderId="1" xfId="0" applyFill="1" applyBorder="1"/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14" fontId="0" fillId="3" borderId="1" xfId="0" applyNumberFormat="1" applyFill="1" applyBorder="1"/>
    <xf numFmtId="2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7" borderId="1" xfId="0" applyFill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0" fillId="9" borderId="1" xfId="0" applyFill="1" applyBorder="1"/>
    <xf numFmtId="164" fontId="0" fillId="10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2" fontId="0" fillId="9" borderId="1" xfId="0" applyNumberFormat="1" applyFill="1" applyBorder="1"/>
    <xf numFmtId="2" fontId="0" fillId="9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2" fontId="0" fillId="9" borderId="1" xfId="0" applyNumberFormat="1" applyFill="1" applyBorder="1" applyAlignment="1">
      <alignment horizontal="center" wrapText="1"/>
    </xf>
    <xf numFmtId="2" fontId="0" fillId="9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0" borderId="1" xfId="0" applyNumberFormat="1" applyBorder="1"/>
    <xf numFmtId="18" fontId="0" fillId="3" borderId="1" xfId="0" applyNumberFormat="1" applyFill="1" applyBorder="1" applyAlignment="1">
      <alignment horizontal="center" vertical="center"/>
    </xf>
    <xf numFmtId="0" fontId="0" fillId="7" borderId="0" xfId="0" applyFill="1"/>
    <xf numFmtId="0" fontId="0" fillId="12" borderId="0" xfId="0" applyFill="1"/>
    <xf numFmtId="0" fontId="2" fillId="11" borderId="0" xfId="0" applyFont="1" applyFill="1"/>
    <xf numFmtId="14" fontId="0" fillId="7" borderId="1" xfId="0" applyNumberFormat="1" applyFill="1" applyBorder="1"/>
    <xf numFmtId="167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8" fontId="0" fillId="3" borderId="1" xfId="0" applyNumberFormat="1" applyFill="1" applyBorder="1"/>
    <xf numFmtId="20" fontId="0" fillId="8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1" fillId="10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20" fontId="0" fillId="3" borderId="1" xfId="0" applyNumberFormat="1" applyFill="1" applyBorder="1" applyAlignment="1">
      <alignment horizontal="center" vertical="center"/>
    </xf>
    <xf numFmtId="14" fontId="0" fillId="0" borderId="0" xfId="0" applyNumberFormat="1"/>
    <xf numFmtId="20" fontId="0" fillId="9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20" fontId="0" fillId="7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/>
    </xf>
    <xf numFmtId="14" fontId="0" fillId="3" borderId="0" xfId="0" applyNumberFormat="1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wrapText="1"/>
    </xf>
    <xf numFmtId="18" fontId="0" fillId="7" borderId="1" xfId="0" applyNumberFormat="1" applyFill="1" applyBorder="1" applyAlignment="1">
      <alignment horizontal="center" vertical="center"/>
    </xf>
    <xf numFmtId="169" fontId="0" fillId="0" borderId="0" xfId="0" applyNumberFormat="1"/>
    <xf numFmtId="170" fontId="0" fillId="3" borderId="0" xfId="0" applyNumberFormat="1" applyFill="1"/>
    <xf numFmtId="0" fontId="0" fillId="9" borderId="1" xfId="0" applyFill="1" applyBorder="1" applyAlignment="1">
      <alignment horizontal="center"/>
    </xf>
    <xf numFmtId="0" fontId="0" fillId="0" borderId="1" xfId="0" applyBorder="1" applyAlignment="1"/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7" borderId="1" xfId="0" applyFill="1" applyBorder="1" applyAlignment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0" fontId="0" fillId="13" borderId="1" xfId="0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164" fontId="0" fillId="13" borderId="1" xfId="0" applyNumberFormat="1" applyFill="1" applyBorder="1" applyAlignment="1">
      <alignment horizontal="center"/>
    </xf>
    <xf numFmtId="166" fontId="0" fillId="14" borderId="1" xfId="0" applyNumberForma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2" fontId="0" fillId="7" borderId="1" xfId="0" applyNumberFormat="1" applyFill="1" applyBorder="1"/>
    <xf numFmtId="164" fontId="1" fillId="7" borderId="1" xfId="0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wrapText="1"/>
    </xf>
    <xf numFmtId="0" fontId="0" fillId="15" borderId="1" xfId="0" applyFill="1" applyBorder="1"/>
    <xf numFmtId="2" fontId="0" fillId="15" borderId="1" xfId="0" applyNumberFormat="1" applyFill="1" applyBorder="1"/>
    <xf numFmtId="2" fontId="0" fillId="15" borderId="1" xfId="0" applyNumberForma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21" fontId="0" fillId="3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/>
    </xf>
    <xf numFmtId="0" fontId="0" fillId="16" borderId="1" xfId="0" applyFill="1" applyBorder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15" borderId="1" xfId="0" applyNumberFormat="1" applyFill="1" applyBorder="1" applyAlignment="1">
      <alignment horizontal="center" wrapText="1"/>
    </xf>
    <xf numFmtId="166" fontId="0" fillId="7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wrapText="1"/>
    </xf>
    <xf numFmtId="166" fontId="0" fillId="16" borderId="1" xfId="0" applyNumberFormat="1" applyFill="1" applyBorder="1" applyAlignment="1">
      <alignment horizontal="center" vertical="center"/>
    </xf>
    <xf numFmtId="14" fontId="0" fillId="16" borderId="0" xfId="0" applyNumberFormat="1" applyFill="1"/>
    <xf numFmtId="18" fontId="0" fillId="3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18" fontId="0" fillId="0" borderId="1" xfId="0" applyNumberFormat="1" applyBorder="1" applyAlignment="1">
      <alignment horizontal="center"/>
    </xf>
    <xf numFmtId="14" fontId="0" fillId="7" borderId="0" xfId="0" applyNumberFormat="1" applyFill="1"/>
    <xf numFmtId="166" fontId="0" fillId="7" borderId="1" xfId="0" applyNumberFormat="1" applyFill="1" applyBorder="1" applyAlignment="1">
      <alignment horizontal="center"/>
    </xf>
    <xf numFmtId="18" fontId="0" fillId="7" borderId="1" xfId="0" applyNumberFormat="1" applyFill="1" applyBorder="1" applyAlignment="1">
      <alignment horizontal="center" wrapText="1"/>
    </xf>
    <xf numFmtId="166" fontId="0" fillId="17" borderId="1" xfId="0" applyNumberFormat="1" applyFill="1" applyBorder="1" applyAlignment="1">
      <alignment horizontal="center" vertical="center"/>
    </xf>
    <xf numFmtId="2" fontId="0" fillId="17" borderId="1" xfId="0" applyNumberFormat="1" applyFill="1" applyBorder="1" applyAlignment="1">
      <alignment horizontal="center"/>
    </xf>
    <xf numFmtId="2" fontId="0" fillId="17" borderId="1" xfId="0" applyNumberFormat="1" applyFill="1" applyBorder="1" applyAlignment="1">
      <alignment horizontal="center" vertical="center"/>
    </xf>
    <xf numFmtId="0" fontId="0" fillId="17" borderId="1" xfId="0" applyFill="1" applyBorder="1"/>
    <xf numFmtId="165" fontId="0" fillId="17" borderId="1" xfId="0" applyNumberFormat="1" applyFill="1" applyBorder="1" applyAlignment="1">
      <alignment horizontal="center"/>
    </xf>
    <xf numFmtId="164" fontId="0" fillId="17" borderId="1" xfId="0" applyNumberFormat="1" applyFill="1" applyBorder="1" applyAlignment="1">
      <alignment horizontal="center"/>
    </xf>
    <xf numFmtId="2" fontId="0" fillId="17" borderId="1" xfId="0" applyNumberFormat="1" applyFill="1" applyBorder="1" applyAlignment="1">
      <alignment horizontal="center" wrapText="1"/>
    </xf>
    <xf numFmtId="165" fontId="0" fillId="17" borderId="1" xfId="0" applyNumberFormat="1" applyFill="1" applyBorder="1"/>
    <xf numFmtId="164" fontId="0" fillId="18" borderId="1" xfId="0" applyNumberFormat="1" applyFill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1" fontId="0" fillId="3" borderId="1" xfId="0" applyNumberFormat="1" applyFill="1" applyBorder="1"/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18" borderId="8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18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0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1400554097404488E-2"/>
          <c:w val="0.70267235345581802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25% Jet A-1 &amp; 75% Farnesane</c:v>
          </c:tx>
          <c:spPr>
            <a:ln w="19050">
              <a:noFill/>
            </a:ln>
          </c:spPr>
          <c:marker>
            <c:spPr>
              <a:solidFill>
                <a:schemeClr val="lt1"/>
              </a:solidFill>
              <a:ln>
                <a:solidFill>
                  <a:srgbClr val="0B0FB5"/>
                </a:solidFill>
              </a:ln>
            </c:spPr>
          </c:marker>
          <c:xVal>
            <c:numRef>
              <c:f>'100% S-8 Triplicate '!$R$36:$R$57</c:f>
              <c:numCache>
                <c:formatCode>0.00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10</c:v>
                </c:pt>
                <c:pt idx="4">
                  <c:v>12</c:v>
                </c:pt>
                <c:pt idx="5">
                  <c:v>13</c:v>
                </c:pt>
                <c:pt idx="6">
                  <c:v>121</c:v>
                </c:pt>
                <c:pt idx="7">
                  <c:v>122</c:v>
                </c:pt>
                <c:pt idx="8">
                  <c:v>123</c:v>
                </c:pt>
                <c:pt idx="9">
                  <c:v>313</c:v>
                </c:pt>
                <c:pt idx="10">
                  <c:v>335</c:v>
                </c:pt>
                <c:pt idx="11">
                  <c:v>337</c:v>
                </c:pt>
                <c:pt idx="12">
                  <c:v>338</c:v>
                </c:pt>
                <c:pt idx="13">
                  <c:v>339</c:v>
                </c:pt>
                <c:pt idx="14">
                  <c:v>1239</c:v>
                </c:pt>
                <c:pt idx="15">
                  <c:v>1240</c:v>
                </c:pt>
                <c:pt idx="16">
                  <c:v>1241</c:v>
                </c:pt>
                <c:pt idx="17">
                  <c:v>1242</c:v>
                </c:pt>
                <c:pt idx="18">
                  <c:v>1547</c:v>
                </c:pt>
                <c:pt idx="19">
                  <c:v>1548</c:v>
                </c:pt>
                <c:pt idx="20">
                  <c:v>1549</c:v>
                </c:pt>
                <c:pt idx="21">
                  <c:v>1550</c:v>
                </c:pt>
              </c:numCache>
            </c:numRef>
          </c:xVal>
          <c:yVal>
            <c:numRef>
              <c:f>'100% S-8 Triplicate '!$X$36:$X$57</c:f>
              <c:numCache>
                <c:formatCode>0.0</c:formatCode>
                <c:ptCount val="22"/>
                <c:pt idx="0">
                  <c:v>964.5</c:v>
                </c:pt>
                <c:pt idx="1">
                  <c:v>1055.5</c:v>
                </c:pt>
                <c:pt idx="2">
                  <c:v>975.8</c:v>
                </c:pt>
                <c:pt idx="3">
                  <c:v>840.7</c:v>
                </c:pt>
                <c:pt idx="4">
                  <c:v>910</c:v>
                </c:pt>
                <c:pt idx="5">
                  <c:v>885.3</c:v>
                </c:pt>
                <c:pt idx="6" formatCode="General">
                  <c:v>635.20000000000005</c:v>
                </c:pt>
                <c:pt idx="7" formatCode="General">
                  <c:v>796.2</c:v>
                </c:pt>
                <c:pt idx="8" formatCode="General">
                  <c:v>827</c:v>
                </c:pt>
                <c:pt idx="10" formatCode="General">
                  <c:v>291.39999999999998</c:v>
                </c:pt>
                <c:pt idx="11" formatCode="General">
                  <c:v>398.6</c:v>
                </c:pt>
                <c:pt idx="12" formatCode="General">
                  <c:v>335.7</c:v>
                </c:pt>
                <c:pt idx="13" formatCode="General">
                  <c:v>354.8</c:v>
                </c:pt>
                <c:pt idx="14" formatCode="General">
                  <c:v>80</c:v>
                </c:pt>
                <c:pt idx="15" formatCode="General">
                  <c:v>69.5</c:v>
                </c:pt>
                <c:pt idx="16" formatCode="General">
                  <c:v>66.900000000000006</c:v>
                </c:pt>
                <c:pt idx="17" formatCode="General">
                  <c:v>69.7</c:v>
                </c:pt>
                <c:pt idx="18" formatCode="General">
                  <c:v>59.9</c:v>
                </c:pt>
                <c:pt idx="19" formatCode="General">
                  <c:v>72</c:v>
                </c:pt>
                <c:pt idx="20" formatCode="General">
                  <c:v>59</c:v>
                </c:pt>
                <c:pt idx="21" formatCode="General">
                  <c:v>63.6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61-408A-8575-380523178EE1}"/>
            </c:ext>
          </c:extLst>
        </c:ser>
        <c:ser>
          <c:idx val="1"/>
          <c:order val="1"/>
          <c:tx>
            <c:v>25% GTL S-8, 75% Farnesane</c:v>
          </c:tx>
          <c:spPr>
            <a:ln w="19050">
              <a:noFill/>
            </a:ln>
          </c:spPr>
          <c:marker>
            <c:spPr>
              <a:solidFill>
                <a:schemeClr val="lt1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'100% S-8 Triplicate '!$R$4:$R$31</c:f>
              <c:numCache>
                <c:formatCode>0.00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21</c:v>
                </c:pt>
                <c:pt idx="5">
                  <c:v>22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76</c:v>
                </c:pt>
                <c:pt idx="11">
                  <c:v>283</c:v>
                </c:pt>
                <c:pt idx="12">
                  <c:v>285</c:v>
                </c:pt>
                <c:pt idx="13">
                  <c:v>286</c:v>
                </c:pt>
                <c:pt idx="14">
                  <c:v>287</c:v>
                </c:pt>
                <c:pt idx="15">
                  <c:v>1187</c:v>
                </c:pt>
                <c:pt idx="16">
                  <c:v>1189</c:v>
                </c:pt>
                <c:pt idx="17">
                  <c:v>1191</c:v>
                </c:pt>
                <c:pt idx="18">
                  <c:v>1197</c:v>
                </c:pt>
                <c:pt idx="19">
                  <c:v>1199</c:v>
                </c:pt>
                <c:pt idx="20">
                  <c:v>1200</c:v>
                </c:pt>
                <c:pt idx="21">
                  <c:v>1201</c:v>
                </c:pt>
                <c:pt idx="22">
                  <c:v>1498</c:v>
                </c:pt>
                <c:pt idx="23">
                  <c:v>1499</c:v>
                </c:pt>
                <c:pt idx="24">
                  <c:v>1500</c:v>
                </c:pt>
                <c:pt idx="25">
                  <c:v>1504</c:v>
                </c:pt>
                <c:pt idx="26">
                  <c:v>1505</c:v>
                </c:pt>
                <c:pt idx="27">
                  <c:v>1507</c:v>
                </c:pt>
              </c:numCache>
            </c:numRef>
          </c:xVal>
          <c:yVal>
            <c:numRef>
              <c:f>'100% S-8 Triplicate '!$X$4:$X$31</c:f>
              <c:numCache>
                <c:formatCode>0.0</c:formatCode>
                <c:ptCount val="28"/>
                <c:pt idx="0" formatCode="General">
                  <c:v>903.8</c:v>
                </c:pt>
                <c:pt idx="1">
                  <c:v>889.3</c:v>
                </c:pt>
                <c:pt idx="2" formatCode="General">
                  <c:v>819</c:v>
                </c:pt>
                <c:pt idx="3" formatCode="General">
                  <c:v>834.9</c:v>
                </c:pt>
                <c:pt idx="4" formatCode="General">
                  <c:v>817.9</c:v>
                </c:pt>
                <c:pt idx="5" formatCode="General">
                  <c:v>826.3</c:v>
                </c:pt>
                <c:pt idx="6" formatCode="General">
                  <c:v>480</c:v>
                </c:pt>
                <c:pt idx="7">
                  <c:v>599.1</c:v>
                </c:pt>
                <c:pt idx="8" formatCode="General">
                  <c:v>509</c:v>
                </c:pt>
                <c:pt idx="9" formatCode="General">
                  <c:v>455.2</c:v>
                </c:pt>
                <c:pt idx="11" formatCode="General">
                  <c:v>265.7</c:v>
                </c:pt>
                <c:pt idx="12" formatCode="General">
                  <c:v>305.8</c:v>
                </c:pt>
                <c:pt idx="13" formatCode="General">
                  <c:v>265.7</c:v>
                </c:pt>
                <c:pt idx="14" formatCode="General">
                  <c:v>278.3</c:v>
                </c:pt>
                <c:pt idx="15" formatCode="General">
                  <c:v>100.4</c:v>
                </c:pt>
                <c:pt idx="16" formatCode="General">
                  <c:v>101.3</c:v>
                </c:pt>
                <c:pt idx="17" formatCode="General">
                  <c:v>85.7</c:v>
                </c:pt>
                <c:pt idx="18" formatCode="General">
                  <c:v>80.3</c:v>
                </c:pt>
                <c:pt idx="19" formatCode="General">
                  <c:v>61.3</c:v>
                </c:pt>
                <c:pt idx="20" formatCode="General">
                  <c:v>47.5</c:v>
                </c:pt>
                <c:pt idx="21" formatCode="General">
                  <c:v>54.4</c:v>
                </c:pt>
                <c:pt idx="22" formatCode="General">
                  <c:v>47.1</c:v>
                </c:pt>
                <c:pt idx="23" formatCode="General">
                  <c:v>82.6</c:v>
                </c:pt>
                <c:pt idx="24" formatCode="General">
                  <c:v>98.6</c:v>
                </c:pt>
                <c:pt idx="25" formatCode="General">
                  <c:v>52.1</c:v>
                </c:pt>
                <c:pt idx="26" formatCode="General">
                  <c:v>47.6</c:v>
                </c:pt>
                <c:pt idx="27" formatCode="General">
                  <c:v>49.7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61-408A-8575-380523178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96224"/>
        <c:axId val="214197760"/>
      </c:scatterChart>
      <c:valAx>
        <c:axId val="214196224"/>
        <c:scaling>
          <c:orientation val="minMax"/>
          <c:max val="150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214197760"/>
        <c:crosses val="autoZero"/>
        <c:crossBetween val="midCat"/>
      </c:valAx>
      <c:valAx>
        <c:axId val="214197760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14196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907261592301"/>
          <c:y val="5.1400554097404488E-2"/>
          <c:w val="0.83040726159230094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'100% Amyris SIP'!$D$6:$D$48</c:f>
              <c:numCache>
                <c:formatCode>0.00</c:formatCode>
                <c:ptCount val="4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18</c:v>
                </c:pt>
                <c:pt idx="6">
                  <c:v>20</c:v>
                </c:pt>
                <c:pt idx="7">
                  <c:v>21</c:v>
                </c:pt>
                <c:pt idx="8">
                  <c:v>27</c:v>
                </c:pt>
                <c:pt idx="9">
                  <c:v>33</c:v>
                </c:pt>
                <c:pt idx="10">
                  <c:v>35</c:v>
                </c:pt>
                <c:pt idx="11">
                  <c:v>36</c:v>
                </c:pt>
                <c:pt idx="12">
                  <c:v>42</c:v>
                </c:pt>
                <c:pt idx="13">
                  <c:v>72</c:v>
                </c:pt>
                <c:pt idx="14">
                  <c:v>73</c:v>
                </c:pt>
                <c:pt idx="15">
                  <c:v>78</c:v>
                </c:pt>
                <c:pt idx="16">
                  <c:v>80</c:v>
                </c:pt>
                <c:pt idx="17">
                  <c:v>104</c:v>
                </c:pt>
                <c:pt idx="18">
                  <c:v>106</c:v>
                </c:pt>
                <c:pt idx="19">
                  <c:v>109</c:v>
                </c:pt>
                <c:pt idx="20">
                  <c:v>148</c:v>
                </c:pt>
                <c:pt idx="21">
                  <c:v>150</c:v>
                </c:pt>
                <c:pt idx="22">
                  <c:v>151</c:v>
                </c:pt>
                <c:pt idx="23">
                  <c:v>154</c:v>
                </c:pt>
                <c:pt idx="24">
                  <c:v>166</c:v>
                </c:pt>
                <c:pt idx="25">
                  <c:v>168</c:v>
                </c:pt>
                <c:pt idx="26">
                  <c:v>170</c:v>
                </c:pt>
                <c:pt idx="27">
                  <c:v>171</c:v>
                </c:pt>
                <c:pt idx="28">
                  <c:v>191</c:v>
                </c:pt>
                <c:pt idx="29">
                  <c:v>197</c:v>
                </c:pt>
                <c:pt idx="30">
                  <c:v>199</c:v>
                </c:pt>
                <c:pt idx="31">
                  <c:v>201</c:v>
                </c:pt>
                <c:pt idx="32">
                  <c:v>203</c:v>
                </c:pt>
                <c:pt idx="33">
                  <c:v>205</c:v>
                </c:pt>
                <c:pt idx="34">
                  <c:v>207</c:v>
                </c:pt>
                <c:pt idx="35">
                  <c:v>1540</c:v>
                </c:pt>
                <c:pt idx="36">
                  <c:v>1542</c:v>
                </c:pt>
                <c:pt idx="37">
                  <c:v>1546</c:v>
                </c:pt>
                <c:pt idx="38">
                  <c:v>1549</c:v>
                </c:pt>
                <c:pt idx="39">
                  <c:v>1550</c:v>
                </c:pt>
                <c:pt idx="40">
                  <c:v>1555</c:v>
                </c:pt>
                <c:pt idx="41">
                  <c:v>1558</c:v>
                </c:pt>
                <c:pt idx="42">
                  <c:v>1678</c:v>
                </c:pt>
              </c:numCache>
            </c:numRef>
          </c:xVal>
          <c:yVal>
            <c:numRef>
              <c:f>'100% Amyris SIP'!$G$6:$G$48</c:f>
              <c:numCache>
                <c:formatCode>0.0</c:formatCode>
                <c:ptCount val="43"/>
                <c:pt idx="0">
                  <c:v>583.29999999999995</c:v>
                </c:pt>
                <c:pt idx="1">
                  <c:v>682.9</c:v>
                </c:pt>
                <c:pt idx="2">
                  <c:v>660.2</c:v>
                </c:pt>
                <c:pt idx="3">
                  <c:v>490.1</c:v>
                </c:pt>
                <c:pt idx="4">
                  <c:v>680.9</c:v>
                </c:pt>
                <c:pt idx="5">
                  <c:v>671.4</c:v>
                </c:pt>
                <c:pt idx="6">
                  <c:v>631.1</c:v>
                </c:pt>
                <c:pt idx="7">
                  <c:v>646.5</c:v>
                </c:pt>
                <c:pt idx="8">
                  <c:v>556.79999999999995</c:v>
                </c:pt>
                <c:pt idx="9">
                  <c:v>716.1</c:v>
                </c:pt>
                <c:pt idx="10">
                  <c:v>668.3</c:v>
                </c:pt>
                <c:pt idx="11">
                  <c:v>821.1</c:v>
                </c:pt>
                <c:pt idx="12">
                  <c:v>771.1</c:v>
                </c:pt>
                <c:pt idx="13">
                  <c:v>719.1</c:v>
                </c:pt>
                <c:pt idx="14">
                  <c:v>643.6</c:v>
                </c:pt>
                <c:pt idx="15">
                  <c:v>594.79999999999995</c:v>
                </c:pt>
                <c:pt idx="16">
                  <c:v>505.7</c:v>
                </c:pt>
                <c:pt idx="17">
                  <c:v>456.5</c:v>
                </c:pt>
                <c:pt idx="18">
                  <c:v>631.29999999999995</c:v>
                </c:pt>
                <c:pt idx="19">
                  <c:v>587.29999999999995</c:v>
                </c:pt>
                <c:pt idx="20">
                  <c:v>599.20000000000005</c:v>
                </c:pt>
                <c:pt idx="21">
                  <c:v>574.29999999999995</c:v>
                </c:pt>
                <c:pt idx="22">
                  <c:v>495</c:v>
                </c:pt>
                <c:pt idx="23">
                  <c:v>609.1</c:v>
                </c:pt>
                <c:pt idx="24">
                  <c:v>545.6</c:v>
                </c:pt>
                <c:pt idx="25">
                  <c:v>589.4</c:v>
                </c:pt>
                <c:pt idx="26">
                  <c:v>446.9</c:v>
                </c:pt>
                <c:pt idx="27">
                  <c:v>481.3</c:v>
                </c:pt>
                <c:pt idx="28">
                  <c:v>356.6</c:v>
                </c:pt>
                <c:pt idx="29">
                  <c:v>414.5</c:v>
                </c:pt>
                <c:pt idx="30">
                  <c:v>378</c:v>
                </c:pt>
                <c:pt idx="31">
                  <c:v>390.6</c:v>
                </c:pt>
                <c:pt idx="32">
                  <c:v>345.4</c:v>
                </c:pt>
                <c:pt idx="33">
                  <c:v>317.8</c:v>
                </c:pt>
                <c:pt idx="34">
                  <c:v>312</c:v>
                </c:pt>
                <c:pt idx="35" formatCode="General">
                  <c:v>204.8</c:v>
                </c:pt>
                <c:pt idx="36" formatCode="General">
                  <c:v>198.8</c:v>
                </c:pt>
                <c:pt idx="37" formatCode="General">
                  <c:v>154.30000000000001</c:v>
                </c:pt>
                <c:pt idx="38" formatCode="General">
                  <c:v>175.7</c:v>
                </c:pt>
                <c:pt idx="39" formatCode="General">
                  <c:v>141</c:v>
                </c:pt>
                <c:pt idx="40" formatCode="General">
                  <c:v>137.80000000000001</c:v>
                </c:pt>
                <c:pt idx="41" formatCode="General">
                  <c:v>143.6</c:v>
                </c:pt>
                <c:pt idx="42" formatCode="General">
                  <c:v>144.69999999999999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61-424E-960D-171A6104E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19072"/>
        <c:axId val="186420608"/>
      </c:scatterChart>
      <c:valAx>
        <c:axId val="1864190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6420608"/>
        <c:crosses val="autoZero"/>
        <c:crossBetween val="midCat"/>
      </c:valAx>
      <c:valAx>
        <c:axId val="1864206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64190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907261592301"/>
          <c:y val="5.1400554097404488E-2"/>
          <c:w val="0.83040726159230094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'100% Amyris Duplicate'!$D$6:$D$48</c:f>
              <c:numCache>
                <c:formatCode>0.00</c:formatCode>
                <c:ptCount val="4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21</c:v>
                </c:pt>
                <c:pt idx="8">
                  <c:v>23</c:v>
                </c:pt>
                <c:pt idx="9">
                  <c:v>62</c:v>
                </c:pt>
                <c:pt idx="10">
                  <c:v>63</c:v>
                </c:pt>
                <c:pt idx="11">
                  <c:v>67</c:v>
                </c:pt>
                <c:pt idx="12">
                  <c:v>68</c:v>
                </c:pt>
                <c:pt idx="13">
                  <c:v>69</c:v>
                </c:pt>
                <c:pt idx="14">
                  <c:v>93</c:v>
                </c:pt>
                <c:pt idx="15">
                  <c:v>94</c:v>
                </c:pt>
                <c:pt idx="16">
                  <c:v>100</c:v>
                </c:pt>
                <c:pt idx="17">
                  <c:v>104</c:v>
                </c:pt>
                <c:pt idx="18">
                  <c:v>106</c:v>
                </c:pt>
                <c:pt idx="19">
                  <c:v>113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6</c:v>
                </c:pt>
                <c:pt idx="26">
                  <c:v>65</c:v>
                </c:pt>
                <c:pt idx="27">
                  <c:v>66</c:v>
                </c:pt>
                <c:pt idx="28">
                  <c:v>71</c:v>
                </c:pt>
                <c:pt idx="29">
                  <c:v>101</c:v>
                </c:pt>
                <c:pt idx="30">
                  <c:v>103</c:v>
                </c:pt>
                <c:pt idx="31">
                  <c:v>104</c:v>
                </c:pt>
              </c:numCache>
            </c:numRef>
          </c:xVal>
          <c:yVal>
            <c:numRef>
              <c:f>'100% Amyris Duplicate'!$G$6:$G$48</c:f>
              <c:numCache>
                <c:formatCode>0.0</c:formatCode>
                <c:ptCount val="4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61-424E-960D-171A6104E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83840"/>
        <c:axId val="186485376"/>
      </c:scatterChart>
      <c:valAx>
        <c:axId val="1864838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6485376"/>
        <c:crosses val="autoZero"/>
        <c:crossBetween val="midCat"/>
      </c:valAx>
      <c:valAx>
        <c:axId val="1864853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64838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857250</xdr:colOff>
      <xdr:row>5</xdr:row>
      <xdr:rowOff>133350</xdr:rowOff>
    </xdr:from>
    <xdr:to>
      <xdr:col>16</xdr:col>
      <xdr:colOff>447675</xdr:colOff>
      <xdr:row>23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438150</xdr:colOff>
      <xdr:row>79</xdr:row>
      <xdr:rowOff>176211</xdr:rowOff>
    </xdr:from>
    <xdr:to>
      <xdr:col>29</xdr:col>
      <xdr:colOff>381001</xdr:colOff>
      <xdr:row>104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79</xdr:row>
      <xdr:rowOff>176211</xdr:rowOff>
    </xdr:from>
    <xdr:to>
      <xdr:col>27</xdr:col>
      <xdr:colOff>381001</xdr:colOff>
      <xdr:row>104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13</xdr:row>
      <xdr:rowOff>19049</xdr:rowOff>
    </xdr:from>
    <xdr:to>
      <xdr:col>9</xdr:col>
      <xdr:colOff>876300</xdr:colOff>
      <xdr:row>17</xdr:row>
      <xdr:rowOff>161924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638800" y="2876549"/>
          <a:ext cx="762000" cy="904875"/>
        </a:xfrm>
        <a:prstGeom prst="rightBrace">
          <a:avLst>
            <a:gd name="adj1" fmla="val 8333"/>
            <a:gd name="adj2" fmla="val 5104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96"/>
  <sheetViews>
    <sheetView workbookViewId="0">
      <selection activeCell="AG23" sqref="AG23"/>
    </sheetView>
  </sheetViews>
  <sheetFormatPr defaultRowHeight="15" x14ac:dyDescent="0.25"/>
  <cols>
    <col min="1" max="1" width="10.85546875" style="4" customWidth="1"/>
    <col min="2" max="2" width="12.7109375" style="1" customWidth="1"/>
    <col min="3" max="3" width="13.140625" style="1" customWidth="1"/>
    <col min="4" max="4" width="13.140625" style="35" customWidth="1"/>
    <col min="5" max="7" width="9.140625" style="1"/>
    <col min="8" max="8" width="9.140625" style="17"/>
    <col min="9" max="9" width="10.140625" style="1" customWidth="1"/>
    <col min="10" max="10" width="14.5703125" style="2" customWidth="1"/>
    <col min="11" max="12" width="9.140625" style="1"/>
    <col min="15" max="15" width="10.85546875" style="4" customWidth="1"/>
    <col min="16" max="17" width="12.7109375" style="1" customWidth="1"/>
    <col min="18" max="18" width="12.7109375" style="35" customWidth="1"/>
    <col min="19" max="23" width="9.140625" style="1"/>
    <col min="24" max="24" width="14.5703125" style="1" customWidth="1"/>
    <col min="25" max="26" width="9.140625" style="1"/>
    <col min="29" max="29" width="10.85546875" style="4" customWidth="1"/>
    <col min="30" max="30" width="12.7109375" style="1" customWidth="1"/>
    <col min="31" max="34" width="9.140625" style="1"/>
    <col min="35" max="35" width="10.140625" style="1" bestFit="1" customWidth="1"/>
    <col min="36" max="36" width="9.140625" style="1"/>
    <col min="37" max="37" width="13.7109375" style="1" bestFit="1" customWidth="1"/>
  </cols>
  <sheetData>
    <row r="1" spans="1:40" ht="15" customHeight="1" x14ac:dyDescent="0.25">
      <c r="A1" s="138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15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40"/>
      <c r="AC1" s="138" t="s">
        <v>16</v>
      </c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3"/>
      <c r="AC2" s="141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9" t="s">
        <v>18</v>
      </c>
      <c r="B3" s="5" t="s">
        <v>22</v>
      </c>
      <c r="C3" s="5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26" t="s">
        <v>6</v>
      </c>
      <c r="I3" s="8" t="s">
        <v>7</v>
      </c>
      <c r="J3" s="8" t="s">
        <v>8</v>
      </c>
      <c r="K3" s="2"/>
      <c r="L3" s="2"/>
      <c r="M3" s="2"/>
      <c r="O3" s="6" t="s">
        <v>17</v>
      </c>
      <c r="P3" s="5" t="s">
        <v>21</v>
      </c>
      <c r="Q3" s="5" t="s">
        <v>20</v>
      </c>
      <c r="R3" s="5" t="s">
        <v>20</v>
      </c>
      <c r="S3" s="8" t="s">
        <v>3</v>
      </c>
      <c r="T3" s="8" t="s">
        <v>4</v>
      </c>
      <c r="U3" s="8" t="s">
        <v>5</v>
      </c>
      <c r="V3" s="8" t="s">
        <v>6</v>
      </c>
      <c r="W3" s="8" t="s">
        <v>7</v>
      </c>
      <c r="X3" s="8" t="s">
        <v>8</v>
      </c>
      <c r="Y3" s="2"/>
      <c r="Z3" s="2"/>
      <c r="AA3" s="2"/>
      <c r="AC3" s="6" t="s">
        <v>9</v>
      </c>
      <c r="AD3" s="5" t="s">
        <v>20</v>
      </c>
      <c r="AE3" s="5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2" t="s">
        <v>7</v>
      </c>
      <c r="AK3" s="8" t="s">
        <v>8</v>
      </c>
      <c r="AL3" s="2"/>
      <c r="AM3" s="2"/>
      <c r="AN3" s="2"/>
    </row>
    <row r="4" spans="1:40" x14ac:dyDescent="0.25">
      <c r="A4" s="60">
        <v>43521</v>
      </c>
      <c r="B4" s="22">
        <v>0.52222222222222225</v>
      </c>
      <c r="C4" s="12">
        <v>0</v>
      </c>
      <c r="D4" s="39">
        <f>SUM(C4:C5)</f>
        <v>3.0020833333333332</v>
      </c>
      <c r="E4" s="1">
        <v>1</v>
      </c>
      <c r="F4" s="15">
        <v>18.899999999999999</v>
      </c>
      <c r="H4" s="17">
        <v>8.9899999999999994E-2</v>
      </c>
      <c r="J4" s="41">
        <v>507.5</v>
      </c>
      <c r="M4" s="1"/>
      <c r="O4" s="10">
        <v>43521</v>
      </c>
      <c r="P4" s="11">
        <v>0.13055555555555556</v>
      </c>
      <c r="Q4" s="12">
        <v>0</v>
      </c>
      <c r="R4" s="39">
        <v>0</v>
      </c>
      <c r="V4" s="17">
        <v>8.8000000000000005E-3</v>
      </c>
      <c r="X4" s="17">
        <v>1460.9</v>
      </c>
      <c r="AA4" s="1"/>
      <c r="AB4" s="77" t="s">
        <v>120</v>
      </c>
      <c r="AC4" s="86">
        <v>0.48125000000000001</v>
      </c>
      <c r="AD4" s="14">
        <v>0</v>
      </c>
      <c r="AE4" s="15">
        <v>0</v>
      </c>
      <c r="AI4" s="15">
        <v>3.9300000000000002E-2</v>
      </c>
      <c r="AJ4" s="13"/>
      <c r="AK4" s="17">
        <v>6517.6</v>
      </c>
      <c r="AL4" s="1"/>
    </row>
    <row r="5" spans="1:40" x14ac:dyDescent="0.25">
      <c r="A5" s="60"/>
      <c r="B5" s="22">
        <v>0.52430555555555558</v>
      </c>
      <c r="C5" s="12">
        <v>3.0020833333333332</v>
      </c>
      <c r="D5" s="39">
        <v>3</v>
      </c>
      <c r="E5" s="1">
        <v>2</v>
      </c>
      <c r="G5" s="15">
        <v>29.6294</v>
      </c>
      <c r="H5" s="17">
        <v>7.4099999999999999E-2</v>
      </c>
      <c r="J5" s="42">
        <v>691</v>
      </c>
      <c r="M5" s="1"/>
      <c r="P5" s="11">
        <v>0.13263888888888889</v>
      </c>
      <c r="Q5" s="12">
        <v>3</v>
      </c>
      <c r="R5" s="39">
        <f>SUM(R4,Q5)</f>
        <v>3</v>
      </c>
      <c r="V5" s="17">
        <v>4.99E-2</v>
      </c>
      <c r="X5" s="17">
        <v>815.6</v>
      </c>
      <c r="AA5" s="1"/>
      <c r="AC5" s="86">
        <v>10.489722222222222</v>
      </c>
      <c r="AD5" s="14">
        <v>12</v>
      </c>
      <c r="AE5" s="14">
        <f>SUM(AE4,AD5)</f>
        <v>12</v>
      </c>
      <c r="AI5" s="15">
        <v>4.6600000000000003E-2</v>
      </c>
      <c r="AJ5" s="13"/>
      <c r="AK5" s="17">
        <v>2987.2</v>
      </c>
      <c r="AL5" s="1"/>
    </row>
    <row r="6" spans="1:40" x14ac:dyDescent="0.25">
      <c r="A6" s="60"/>
      <c r="B6" s="22">
        <v>0.52569444444444446</v>
      </c>
      <c r="C6" s="12">
        <v>2</v>
      </c>
      <c r="D6" s="39">
        <f>D5+C6</f>
        <v>5</v>
      </c>
      <c r="E6" s="1">
        <v>3</v>
      </c>
      <c r="H6" s="17">
        <v>7.9899999999999999E-2</v>
      </c>
      <c r="J6" s="41">
        <v>607.6</v>
      </c>
      <c r="M6" s="1"/>
      <c r="P6" s="11">
        <v>0.13472222222222222</v>
      </c>
      <c r="Q6" s="12">
        <v>3</v>
      </c>
      <c r="R6" s="39">
        <f t="shared" ref="R6:R50" si="0">SUM(R5,Q6)</f>
        <v>6</v>
      </c>
      <c r="V6" s="17">
        <v>3.4099999999999998E-2</v>
      </c>
      <c r="X6" s="17">
        <v>1113.5999999999999</v>
      </c>
      <c r="AA6" s="1"/>
      <c r="AC6" s="86">
        <v>10.490416666666667</v>
      </c>
      <c r="AD6" s="14">
        <v>1</v>
      </c>
      <c r="AE6" s="14">
        <f t="shared" ref="AE6:AE27" si="1">SUM(AE5,AD6)</f>
        <v>13</v>
      </c>
      <c r="AI6" s="15">
        <v>4.36E-2</v>
      </c>
      <c r="AJ6" s="13"/>
      <c r="AK6" s="17">
        <v>2055</v>
      </c>
      <c r="AL6" s="1"/>
    </row>
    <row r="7" spans="1:40" x14ac:dyDescent="0.25">
      <c r="A7" s="60"/>
      <c r="B7" s="22">
        <v>0.52708333333333335</v>
      </c>
      <c r="C7" s="12">
        <v>2</v>
      </c>
      <c r="D7" s="39">
        <f>D6+C7</f>
        <v>7</v>
      </c>
      <c r="E7" s="1">
        <v>4</v>
      </c>
      <c r="H7" s="17">
        <v>0.11409999999999999</v>
      </c>
      <c r="J7" s="41"/>
      <c r="M7" s="1"/>
      <c r="P7" s="11">
        <v>0.1361111111111111</v>
      </c>
      <c r="Q7" s="12">
        <v>2</v>
      </c>
      <c r="R7" s="39">
        <f t="shared" si="0"/>
        <v>8</v>
      </c>
      <c r="V7" s="17">
        <v>3.6499999999999998E-2</v>
      </c>
      <c r="X7" s="17">
        <v>1137.0999999999999</v>
      </c>
      <c r="AA7" s="1"/>
      <c r="AC7" s="86">
        <v>10.491805555555555</v>
      </c>
      <c r="AD7" s="14">
        <v>2</v>
      </c>
      <c r="AE7" s="14">
        <f t="shared" si="1"/>
        <v>15</v>
      </c>
      <c r="AI7" s="15"/>
      <c r="AJ7" s="13"/>
      <c r="AK7" s="17">
        <v>4843</v>
      </c>
      <c r="AL7" s="1"/>
    </row>
    <row r="8" spans="1:40" x14ac:dyDescent="0.25">
      <c r="A8" s="60"/>
      <c r="B8" s="22">
        <v>0.53194444444444444</v>
      </c>
      <c r="C8" s="12">
        <v>7</v>
      </c>
      <c r="D8" s="39">
        <v>14</v>
      </c>
      <c r="E8" s="1">
        <v>6</v>
      </c>
      <c r="H8" s="17">
        <v>7.8200000000000006E-2</v>
      </c>
      <c r="J8" s="41">
        <v>520.5</v>
      </c>
      <c r="M8" s="1"/>
      <c r="P8" s="11">
        <v>0.13680555555555554</v>
      </c>
      <c r="Q8" s="12">
        <v>1</v>
      </c>
      <c r="R8" s="39">
        <f t="shared" si="0"/>
        <v>9</v>
      </c>
      <c r="V8" s="17">
        <v>4.2599999999999999E-2</v>
      </c>
      <c r="X8" s="17">
        <v>805.2</v>
      </c>
      <c r="AA8" s="1"/>
      <c r="AC8" s="86">
        <v>10.493194444444445</v>
      </c>
      <c r="AD8" s="14">
        <v>2</v>
      </c>
      <c r="AE8" s="14">
        <f t="shared" si="1"/>
        <v>17</v>
      </c>
      <c r="AI8" s="15"/>
      <c r="AJ8" s="13"/>
      <c r="AK8" s="17">
        <v>4764.5</v>
      </c>
      <c r="AL8" s="1"/>
    </row>
    <row r="9" spans="1:40" x14ac:dyDescent="0.25">
      <c r="A9" s="60"/>
      <c r="B9" s="22">
        <v>0.53333333333333333</v>
      </c>
      <c r="C9" s="12">
        <v>2</v>
      </c>
      <c r="D9" s="39">
        <v>16</v>
      </c>
      <c r="E9" s="1">
        <v>7</v>
      </c>
      <c r="H9" s="17">
        <v>6.9800000000000001E-2</v>
      </c>
      <c r="J9" s="41">
        <v>597.29999999999995</v>
      </c>
      <c r="M9" s="1"/>
      <c r="P9" s="11">
        <v>0.13749999999999998</v>
      </c>
      <c r="Q9" s="12">
        <v>1</v>
      </c>
      <c r="R9" s="39">
        <f t="shared" si="0"/>
        <v>10</v>
      </c>
      <c r="V9" s="21">
        <v>5.8999999999999997E-2</v>
      </c>
      <c r="X9" s="17">
        <v>801.7</v>
      </c>
      <c r="AA9" s="1"/>
      <c r="AC9" s="86">
        <v>10.494583333333333</v>
      </c>
      <c r="AD9" s="14">
        <v>2</v>
      </c>
      <c r="AE9" s="14">
        <f t="shared" si="1"/>
        <v>19</v>
      </c>
      <c r="AI9" s="15"/>
      <c r="AJ9" s="13"/>
      <c r="AK9" s="17">
        <v>2205.3000000000002</v>
      </c>
      <c r="AL9" s="1"/>
    </row>
    <row r="10" spans="1:40" x14ac:dyDescent="0.25">
      <c r="A10" s="60"/>
      <c r="B10" s="22">
        <v>0.53472222222222221</v>
      </c>
      <c r="C10" s="12">
        <v>2</v>
      </c>
      <c r="D10" s="39">
        <v>18</v>
      </c>
      <c r="E10" s="1">
        <v>8</v>
      </c>
      <c r="H10" s="17">
        <v>8.5900000000000004E-2</v>
      </c>
      <c r="J10" s="41">
        <v>464.5</v>
      </c>
      <c r="M10" s="1"/>
      <c r="P10" s="11">
        <v>0.13819444444444443</v>
      </c>
      <c r="Q10" s="12">
        <v>1</v>
      </c>
      <c r="R10" s="39">
        <f t="shared" si="0"/>
        <v>11</v>
      </c>
      <c r="V10" s="21">
        <v>5.8900000000000001E-2</v>
      </c>
      <c r="X10" s="18">
        <v>982</v>
      </c>
      <c r="AA10" s="1"/>
      <c r="AC10" s="86">
        <v>10.495277777777778</v>
      </c>
      <c r="AD10" s="14">
        <v>1</v>
      </c>
      <c r="AE10" s="14">
        <f t="shared" si="1"/>
        <v>20</v>
      </c>
      <c r="AI10" s="15">
        <v>3.8300000000000001E-2</v>
      </c>
      <c r="AJ10" s="13"/>
      <c r="AK10" s="17">
        <v>1470.8</v>
      </c>
      <c r="AL10" s="1"/>
    </row>
    <row r="11" spans="1:40" x14ac:dyDescent="0.25">
      <c r="A11" s="60"/>
      <c r="B11" s="22">
        <v>0.53541666666666665</v>
      </c>
      <c r="C11" s="12">
        <v>1</v>
      </c>
      <c r="D11" s="39">
        <f>D10+C11</f>
        <v>19</v>
      </c>
      <c r="E11" s="1">
        <v>9</v>
      </c>
      <c r="H11" s="17">
        <v>8.7099999999999997E-2</v>
      </c>
      <c r="J11" s="42">
        <v>535</v>
      </c>
      <c r="M11" s="1"/>
      <c r="P11" s="11">
        <v>0.1388888888888889</v>
      </c>
      <c r="Q11" s="12">
        <v>1</v>
      </c>
      <c r="R11" s="39">
        <f t="shared" si="0"/>
        <v>12</v>
      </c>
      <c r="V11" s="21">
        <v>5.1799999999999999E-2</v>
      </c>
      <c r="X11" s="17">
        <v>986.5</v>
      </c>
      <c r="AA11" s="1"/>
      <c r="AC11" s="86">
        <v>10.498749999999999</v>
      </c>
      <c r="AD11" s="14">
        <v>5</v>
      </c>
      <c r="AE11" s="14">
        <f t="shared" si="1"/>
        <v>25</v>
      </c>
      <c r="AI11" s="15">
        <v>3.5900000000000001E-2</v>
      </c>
      <c r="AJ11" s="13"/>
      <c r="AK11" s="17">
        <v>2301</v>
      </c>
      <c r="AL11" s="1"/>
    </row>
    <row r="12" spans="1:40" x14ac:dyDescent="0.25">
      <c r="A12" s="60"/>
      <c r="B12" s="22">
        <v>0.53611111111111109</v>
      </c>
      <c r="C12" s="12">
        <v>1</v>
      </c>
      <c r="D12" s="39">
        <f>D11+C12</f>
        <v>20</v>
      </c>
      <c r="E12" s="1">
        <v>10</v>
      </c>
      <c r="H12" s="17">
        <v>0.1094</v>
      </c>
      <c r="J12" s="41">
        <v>415.4</v>
      </c>
      <c r="M12" s="1"/>
      <c r="P12" s="11">
        <v>0.1423611111111111</v>
      </c>
      <c r="Q12" s="12">
        <v>5</v>
      </c>
      <c r="R12" s="39">
        <f t="shared" si="0"/>
        <v>17</v>
      </c>
      <c r="V12" s="21">
        <v>4.3099999999999999E-2</v>
      </c>
      <c r="X12" s="17">
        <v>950.1</v>
      </c>
      <c r="AA12" s="1"/>
      <c r="AC12" s="86">
        <v>10.499444444444444</v>
      </c>
      <c r="AD12" s="14">
        <v>1</v>
      </c>
      <c r="AE12" s="14">
        <f t="shared" si="1"/>
        <v>26</v>
      </c>
      <c r="AI12" s="15">
        <v>4.0500000000000001E-2</v>
      </c>
      <c r="AJ12" s="13"/>
      <c r="AK12" s="17">
        <v>1942.1</v>
      </c>
      <c r="AL12" s="1"/>
    </row>
    <row r="13" spans="1:40" x14ac:dyDescent="0.25">
      <c r="A13" s="60"/>
      <c r="B13" s="22">
        <v>0.5625</v>
      </c>
      <c r="C13" s="12">
        <v>38</v>
      </c>
      <c r="D13" s="39">
        <v>58</v>
      </c>
      <c r="E13" s="1">
        <v>1</v>
      </c>
      <c r="H13" s="17">
        <v>0.1057</v>
      </c>
      <c r="J13" s="41">
        <v>418.2</v>
      </c>
      <c r="K13" s="13"/>
      <c r="M13" s="1"/>
      <c r="P13" s="11">
        <v>0.14583333333333334</v>
      </c>
      <c r="Q13" s="12">
        <v>5</v>
      </c>
      <c r="R13" s="39">
        <f t="shared" si="0"/>
        <v>22</v>
      </c>
      <c r="V13" s="21">
        <v>5.91E-2</v>
      </c>
      <c r="X13" s="17">
        <v>809.8</v>
      </c>
      <c r="Y13" s="7" t="s">
        <v>0</v>
      </c>
      <c r="AA13" s="1"/>
      <c r="AC13" s="86">
        <v>10.500833333333333</v>
      </c>
      <c r="AD13" s="14">
        <v>2</v>
      </c>
      <c r="AE13" s="14">
        <f t="shared" si="1"/>
        <v>28</v>
      </c>
      <c r="AI13" s="15">
        <v>4.6600000000000003E-2</v>
      </c>
      <c r="AJ13" s="13"/>
      <c r="AK13" s="17">
        <v>1841.1</v>
      </c>
      <c r="AL13" s="1"/>
    </row>
    <row r="14" spans="1:40" x14ac:dyDescent="0.25">
      <c r="A14" s="60"/>
      <c r="B14" s="22">
        <v>0.56388888888888888</v>
      </c>
      <c r="C14" s="12">
        <v>2</v>
      </c>
      <c r="D14" s="39">
        <v>60</v>
      </c>
      <c r="E14" s="1">
        <v>2</v>
      </c>
      <c r="H14" s="17">
        <v>0.1318</v>
      </c>
      <c r="J14" s="41">
        <v>398.3</v>
      </c>
      <c r="M14" s="1"/>
      <c r="P14" s="11">
        <v>0.14791666666666667</v>
      </c>
      <c r="Q14" s="12">
        <v>3</v>
      </c>
      <c r="R14" s="39">
        <f t="shared" si="0"/>
        <v>25</v>
      </c>
      <c r="V14" s="16">
        <v>5.3999999999999999E-2</v>
      </c>
      <c r="X14" s="17">
        <v>562.29999999999995</v>
      </c>
      <c r="AA14" s="1"/>
      <c r="AC14" s="86">
        <v>10.502222222222223</v>
      </c>
      <c r="AD14" s="14">
        <v>2</v>
      </c>
      <c r="AE14" s="14">
        <f t="shared" si="1"/>
        <v>30</v>
      </c>
      <c r="AI14" s="15">
        <v>4.2299999999999997E-2</v>
      </c>
      <c r="AJ14" s="13"/>
      <c r="AK14" s="17">
        <v>1146.9000000000001</v>
      </c>
      <c r="AL14" s="1"/>
    </row>
    <row r="15" spans="1:40" x14ac:dyDescent="0.25">
      <c r="A15" s="60"/>
      <c r="B15" s="22">
        <v>0.56527777777777777</v>
      </c>
      <c r="C15" s="12">
        <v>2</v>
      </c>
      <c r="D15" s="39">
        <v>62</v>
      </c>
      <c r="E15" s="1">
        <v>3</v>
      </c>
      <c r="H15" s="17">
        <v>8.9599999999999999E-2</v>
      </c>
      <c r="J15" s="41">
        <v>403.3</v>
      </c>
      <c r="M15" s="1"/>
      <c r="P15" s="11">
        <v>0.17013888888888887</v>
      </c>
      <c r="Q15" s="12">
        <v>33</v>
      </c>
      <c r="R15" s="39">
        <f t="shared" si="0"/>
        <v>58</v>
      </c>
      <c r="V15" s="16">
        <v>5.4600000000000003E-2</v>
      </c>
      <c r="X15" s="18">
        <v>696</v>
      </c>
      <c r="AA15" s="1"/>
      <c r="AC15" s="86">
        <v>10.51125</v>
      </c>
      <c r="AD15" s="14">
        <v>13</v>
      </c>
      <c r="AE15" s="14">
        <f t="shared" si="1"/>
        <v>43</v>
      </c>
      <c r="AI15" s="15">
        <v>5.1900000000000002E-2</v>
      </c>
      <c r="AJ15" s="13"/>
      <c r="AK15" s="17">
        <v>1144.5</v>
      </c>
      <c r="AL15" s="1"/>
    </row>
    <row r="16" spans="1:40" x14ac:dyDescent="0.25">
      <c r="A16" s="60"/>
      <c r="B16" s="22">
        <v>0.56666666666666665</v>
      </c>
      <c r="C16" s="12">
        <v>2</v>
      </c>
      <c r="D16" s="39">
        <v>64</v>
      </c>
      <c r="E16" s="1">
        <v>4</v>
      </c>
      <c r="H16" s="17">
        <v>0.1066</v>
      </c>
      <c r="J16" s="41">
        <v>332.3</v>
      </c>
      <c r="M16" s="1"/>
      <c r="P16" s="11">
        <v>0.17291666666666669</v>
      </c>
      <c r="Q16" s="12">
        <v>4</v>
      </c>
      <c r="R16" s="39">
        <f t="shared" si="0"/>
        <v>62</v>
      </c>
      <c r="V16" s="16">
        <v>5.6599999999999998E-2</v>
      </c>
      <c r="X16" s="18">
        <v>702.7</v>
      </c>
      <c r="AA16" s="1"/>
      <c r="AC16" s="86">
        <v>10.512638888888889</v>
      </c>
      <c r="AD16" s="14">
        <v>2</v>
      </c>
      <c r="AE16" s="14">
        <f t="shared" si="1"/>
        <v>45</v>
      </c>
      <c r="AI16" s="15">
        <v>5.3800000000000001E-2</v>
      </c>
      <c r="AJ16" s="13"/>
      <c r="AK16" s="17">
        <v>1035.8</v>
      </c>
      <c r="AL16" s="1"/>
    </row>
    <row r="17" spans="1:38" x14ac:dyDescent="0.25">
      <c r="A17" s="60"/>
      <c r="B17" s="22">
        <v>0.56944444444444442</v>
      </c>
      <c r="C17" s="12">
        <v>4</v>
      </c>
      <c r="D17" s="39">
        <v>68</v>
      </c>
      <c r="E17" s="1">
        <v>5</v>
      </c>
      <c r="H17" s="21">
        <v>0.08</v>
      </c>
      <c r="J17" s="41">
        <v>302.5</v>
      </c>
      <c r="M17" s="1"/>
      <c r="P17" s="11">
        <v>0.17500000000000002</v>
      </c>
      <c r="Q17" s="12">
        <v>3</v>
      </c>
      <c r="R17" s="39">
        <f t="shared" si="0"/>
        <v>65</v>
      </c>
      <c r="V17" s="15"/>
      <c r="X17" s="18">
        <v>843</v>
      </c>
      <c r="AA17" s="1"/>
      <c r="AC17" s="86">
        <v>10.514027777777777</v>
      </c>
      <c r="AD17" s="14">
        <v>2</v>
      </c>
      <c r="AE17" s="14">
        <f t="shared" si="1"/>
        <v>47</v>
      </c>
      <c r="AI17" s="15" t="s">
        <v>34</v>
      </c>
      <c r="AJ17" s="13"/>
      <c r="AK17" s="17">
        <v>1038</v>
      </c>
      <c r="AL17" s="1"/>
    </row>
    <row r="18" spans="1:38" x14ac:dyDescent="0.25">
      <c r="A18" s="60"/>
      <c r="B18" s="22">
        <v>0.5708333333333333</v>
      </c>
      <c r="E18" s="1">
        <v>7</v>
      </c>
      <c r="H18" s="17">
        <v>9.1300000000000006E-2</v>
      </c>
      <c r="J18" s="41">
        <v>375.4</v>
      </c>
      <c r="M18" s="1"/>
      <c r="P18" s="11">
        <v>0.17708333333333334</v>
      </c>
      <c r="Q18" s="12">
        <v>3</v>
      </c>
      <c r="R18" s="39">
        <f t="shared" si="0"/>
        <v>68</v>
      </c>
      <c r="V18" s="16">
        <v>0.13439999999999999</v>
      </c>
      <c r="X18" s="18">
        <v>772.6</v>
      </c>
      <c r="AA18" s="1"/>
      <c r="AC18" s="86">
        <v>10.514722222222222</v>
      </c>
      <c r="AD18" s="14">
        <v>1</v>
      </c>
      <c r="AE18" s="14">
        <f t="shared" si="1"/>
        <v>48</v>
      </c>
      <c r="AI18" s="15">
        <v>4.4400000000000002E-2</v>
      </c>
      <c r="AJ18" s="13"/>
      <c r="AK18" s="17">
        <v>997</v>
      </c>
      <c r="AL18" s="1"/>
    </row>
    <row r="19" spans="1:38" x14ac:dyDescent="0.25">
      <c r="A19" s="60"/>
      <c r="B19" s="13"/>
      <c r="C19" s="13"/>
      <c r="D19" s="13"/>
      <c r="E19" s="13"/>
      <c r="F19" s="13"/>
      <c r="G19" s="13"/>
      <c r="H19" s="44"/>
      <c r="I19" s="13"/>
      <c r="J19" s="44"/>
      <c r="M19" s="1"/>
      <c r="P19" s="11">
        <v>0.17847222222222223</v>
      </c>
      <c r="Q19" s="12">
        <v>2</v>
      </c>
      <c r="R19" s="39">
        <f t="shared" si="0"/>
        <v>70</v>
      </c>
      <c r="V19" s="16">
        <v>0.1348</v>
      </c>
      <c r="X19" s="18">
        <v>838.8</v>
      </c>
      <c r="AA19" s="1"/>
      <c r="AC19" s="86">
        <v>10.516805555555555</v>
      </c>
      <c r="AD19" s="14">
        <v>3</v>
      </c>
      <c r="AE19" s="14">
        <f t="shared" si="1"/>
        <v>51</v>
      </c>
      <c r="AI19" s="15">
        <v>6.9900000000000004E-2</v>
      </c>
      <c r="AJ19" s="13"/>
      <c r="AK19" s="17">
        <v>987</v>
      </c>
      <c r="AL19" s="1"/>
    </row>
    <row r="20" spans="1:38" x14ac:dyDescent="0.25">
      <c r="A20" s="60"/>
      <c r="B20" s="22">
        <v>0.60416666666666663</v>
      </c>
      <c r="C20" s="12">
        <v>3</v>
      </c>
      <c r="D20" s="39">
        <v>118</v>
      </c>
      <c r="E20" s="1">
        <v>10</v>
      </c>
      <c r="H20" s="17">
        <v>0.11650000000000001</v>
      </c>
      <c r="M20" s="1"/>
      <c r="P20" s="11">
        <v>0.18055555555555555</v>
      </c>
      <c r="Q20" s="12">
        <v>3</v>
      </c>
      <c r="R20" s="39">
        <f t="shared" si="0"/>
        <v>73</v>
      </c>
      <c r="V20" s="16">
        <v>5.5199999999999999E-2</v>
      </c>
      <c r="X20" s="18">
        <v>837.8</v>
      </c>
      <c r="AA20" s="1"/>
      <c r="AC20" s="86">
        <v>10.518888888888888</v>
      </c>
      <c r="AD20" s="14">
        <v>3</v>
      </c>
      <c r="AE20" s="14">
        <f t="shared" si="1"/>
        <v>54</v>
      </c>
      <c r="AI20" s="15">
        <v>5.6500000000000002E-2</v>
      </c>
      <c r="AJ20" s="13"/>
      <c r="AK20" s="17">
        <v>401.6</v>
      </c>
      <c r="AL20" s="1"/>
    </row>
    <row r="21" spans="1:38" x14ac:dyDescent="0.25">
      <c r="A21" s="60"/>
      <c r="B21" s="22">
        <v>0.60625000000000007</v>
      </c>
      <c r="C21" s="12">
        <v>3</v>
      </c>
      <c r="D21" s="39">
        <v>121</v>
      </c>
      <c r="E21" s="1">
        <v>1</v>
      </c>
      <c r="H21" s="21">
        <v>8.6999999999999994E-2</v>
      </c>
      <c r="J21" s="41">
        <v>387.7</v>
      </c>
      <c r="M21" s="1"/>
      <c r="P21" s="11">
        <v>0.19375000000000001</v>
      </c>
      <c r="Q21" s="12">
        <v>19</v>
      </c>
      <c r="R21" s="39">
        <f t="shared" si="0"/>
        <v>92</v>
      </c>
      <c r="V21" s="16">
        <v>5.6099999999999997E-2</v>
      </c>
      <c r="X21" s="18">
        <v>798.1</v>
      </c>
      <c r="AA21" s="1"/>
      <c r="AC21" s="86">
        <v>10.561249999999999</v>
      </c>
      <c r="AD21" s="14">
        <v>1</v>
      </c>
      <c r="AE21" s="14">
        <f t="shared" si="1"/>
        <v>55</v>
      </c>
      <c r="AI21" s="15">
        <v>6.2E-2</v>
      </c>
      <c r="AJ21" s="13"/>
      <c r="AK21" s="17">
        <v>422.1</v>
      </c>
      <c r="AL21" s="1"/>
    </row>
    <row r="22" spans="1:38" x14ac:dyDescent="0.25">
      <c r="A22" s="60"/>
      <c r="B22" s="22">
        <v>0.60763888888888895</v>
      </c>
      <c r="C22" s="14">
        <v>2</v>
      </c>
      <c r="D22" s="40">
        <v>123</v>
      </c>
      <c r="E22" s="1">
        <v>2</v>
      </c>
      <c r="H22" s="17">
        <v>0.1101</v>
      </c>
      <c r="J22" s="41">
        <v>394.1</v>
      </c>
      <c r="M22" s="1"/>
      <c r="P22" s="11">
        <v>0.19791666666666666</v>
      </c>
      <c r="Q22" s="12">
        <v>6</v>
      </c>
      <c r="R22" s="39">
        <f t="shared" si="0"/>
        <v>98</v>
      </c>
      <c r="V22" s="16">
        <v>5.1299999999999998E-2</v>
      </c>
      <c r="X22" s="18">
        <v>805.1</v>
      </c>
      <c r="AA22" s="1"/>
      <c r="AC22" s="86">
        <v>10.562638888888889</v>
      </c>
      <c r="AD22" s="14">
        <v>2</v>
      </c>
      <c r="AE22" s="14">
        <f t="shared" si="1"/>
        <v>57</v>
      </c>
      <c r="AI22" s="15">
        <v>6.8000000000000005E-2</v>
      </c>
      <c r="AJ22" s="13"/>
      <c r="AK22" s="17">
        <v>411.1</v>
      </c>
      <c r="AL22" s="1"/>
    </row>
    <row r="23" spans="1:38" x14ac:dyDescent="0.25">
      <c r="A23" s="60"/>
      <c r="B23" s="22">
        <v>0.60902777777777783</v>
      </c>
      <c r="C23" s="14">
        <v>2</v>
      </c>
      <c r="D23" s="40">
        <v>125</v>
      </c>
      <c r="E23" s="1">
        <v>3</v>
      </c>
      <c r="H23" s="17">
        <v>0.1016</v>
      </c>
      <c r="J23" s="41">
        <v>378.3</v>
      </c>
      <c r="K23" s="7" t="s">
        <v>0</v>
      </c>
      <c r="M23" s="1"/>
      <c r="P23" s="11">
        <v>0.19930555555555554</v>
      </c>
      <c r="Q23" s="12">
        <v>2</v>
      </c>
      <c r="R23" s="39">
        <f t="shared" si="0"/>
        <v>100</v>
      </c>
      <c r="V23" s="16">
        <v>5.2299999999999999E-2</v>
      </c>
      <c r="X23" s="18">
        <v>752</v>
      </c>
      <c r="Y23" s="7" t="s">
        <v>0</v>
      </c>
      <c r="AA23" s="1"/>
      <c r="AC23" s="86">
        <v>10.564027777777778</v>
      </c>
      <c r="AD23" s="14">
        <v>2</v>
      </c>
      <c r="AE23" s="14">
        <f t="shared" si="1"/>
        <v>59</v>
      </c>
      <c r="AI23" s="15">
        <v>6.4699999999999994E-2</v>
      </c>
      <c r="AJ23" s="13"/>
      <c r="AK23" s="17">
        <v>462</v>
      </c>
      <c r="AL23" s="1"/>
    </row>
    <row r="24" spans="1:38" x14ac:dyDescent="0.25">
      <c r="A24" s="60"/>
      <c r="B24" s="22">
        <v>0.61041666666666672</v>
      </c>
      <c r="C24" s="14">
        <v>2</v>
      </c>
      <c r="D24" s="40">
        <v>127</v>
      </c>
      <c r="E24" s="1">
        <v>4</v>
      </c>
      <c r="H24" s="21">
        <v>0.10199999999999999</v>
      </c>
      <c r="J24" s="41">
        <v>367.1</v>
      </c>
      <c r="M24" s="1"/>
      <c r="P24" s="11">
        <v>0.19999999999999998</v>
      </c>
      <c r="Q24" s="12">
        <v>1</v>
      </c>
      <c r="R24" s="39">
        <f t="shared" si="0"/>
        <v>101</v>
      </c>
      <c r="V24" s="16">
        <v>5.5199999999999999E-2</v>
      </c>
      <c r="X24" s="17">
        <v>710.1</v>
      </c>
      <c r="AA24" s="1"/>
      <c r="AC24" s="86">
        <v>10.564722222222223</v>
      </c>
      <c r="AD24" s="14">
        <v>1</v>
      </c>
      <c r="AE24" s="14">
        <f t="shared" si="1"/>
        <v>60</v>
      </c>
      <c r="AI24" s="15">
        <v>6.5799999999999997E-2</v>
      </c>
      <c r="AJ24" s="13"/>
      <c r="AK24" s="17">
        <v>374.6</v>
      </c>
      <c r="AL24" s="1"/>
    </row>
    <row r="25" spans="1:38" x14ac:dyDescent="0.25">
      <c r="A25" s="60"/>
      <c r="B25" s="22">
        <v>0.61111111111111105</v>
      </c>
      <c r="C25" s="14">
        <v>1</v>
      </c>
      <c r="D25" s="40">
        <v>128</v>
      </c>
      <c r="E25" s="1">
        <v>5</v>
      </c>
      <c r="H25" s="17">
        <v>7.8600000000000003E-2</v>
      </c>
      <c r="J25" s="41">
        <v>405.1</v>
      </c>
      <c r="M25" s="1"/>
      <c r="P25" s="11">
        <v>0.20208333333333331</v>
      </c>
      <c r="Q25" s="12">
        <v>3</v>
      </c>
      <c r="R25" s="39">
        <f t="shared" si="0"/>
        <v>104</v>
      </c>
      <c r="V25" s="16">
        <v>4.0500000000000001E-2</v>
      </c>
      <c r="X25" s="17">
        <v>666.7</v>
      </c>
      <c r="AA25" s="1"/>
      <c r="AC25" s="86">
        <v>10.565416666666668</v>
      </c>
      <c r="AD25" s="14">
        <v>1</v>
      </c>
      <c r="AE25" s="14">
        <f t="shared" si="1"/>
        <v>61</v>
      </c>
      <c r="AI25" s="15">
        <v>6.7000000000000004E-2</v>
      </c>
      <c r="AJ25" s="13"/>
      <c r="AK25" s="17">
        <v>387.6</v>
      </c>
      <c r="AL25" s="1"/>
    </row>
    <row r="26" spans="1:38" x14ac:dyDescent="0.25">
      <c r="A26" s="60"/>
      <c r="B26" s="22">
        <v>0.61249999999999993</v>
      </c>
      <c r="C26" s="14">
        <v>2</v>
      </c>
      <c r="D26" s="40">
        <v>130</v>
      </c>
      <c r="E26" s="1">
        <v>6</v>
      </c>
      <c r="H26" s="17">
        <v>9.8900000000000002E-2</v>
      </c>
      <c r="J26" s="41">
        <v>371.6</v>
      </c>
      <c r="M26" s="1"/>
      <c r="P26" s="11">
        <v>0.20416666666666669</v>
      </c>
      <c r="Q26" s="12">
        <v>3</v>
      </c>
      <c r="R26" s="39">
        <f t="shared" si="0"/>
        <v>107</v>
      </c>
      <c r="V26" s="16">
        <v>4.1599999999999998E-2</v>
      </c>
      <c r="X26" s="17">
        <v>665.9</v>
      </c>
      <c r="AA26" s="1"/>
      <c r="AC26" s="86">
        <v>10.571666666666667</v>
      </c>
      <c r="AD26" s="14">
        <v>9</v>
      </c>
      <c r="AE26" s="14">
        <f t="shared" si="1"/>
        <v>70</v>
      </c>
      <c r="AI26" s="15">
        <v>6.7599999999999993E-2</v>
      </c>
      <c r="AJ26" s="13"/>
      <c r="AK26" s="17"/>
      <c r="AL26" s="1"/>
    </row>
    <row r="27" spans="1:38" x14ac:dyDescent="0.25">
      <c r="A27" s="60"/>
      <c r="B27" s="22">
        <v>0.61319444444444449</v>
      </c>
      <c r="C27" s="14">
        <v>1</v>
      </c>
      <c r="D27" s="40">
        <v>131</v>
      </c>
      <c r="E27" s="1">
        <v>7</v>
      </c>
      <c r="H27" s="21">
        <v>0.106</v>
      </c>
      <c r="J27" s="41">
        <v>342.5</v>
      </c>
      <c r="M27" s="1"/>
      <c r="P27" s="11">
        <v>0.20555555555555557</v>
      </c>
      <c r="Q27" s="12">
        <v>3</v>
      </c>
      <c r="R27" s="39">
        <f t="shared" si="0"/>
        <v>110</v>
      </c>
      <c r="V27" s="16">
        <v>5.2400000000000002E-2</v>
      </c>
      <c r="X27" s="17">
        <v>738.5</v>
      </c>
      <c r="AA27" s="1"/>
      <c r="AC27" s="86">
        <v>10.573055555555555</v>
      </c>
      <c r="AD27" s="14">
        <v>2</v>
      </c>
      <c r="AE27" s="14">
        <f t="shared" si="1"/>
        <v>72</v>
      </c>
      <c r="AI27" s="15">
        <v>7.0900000000000005E-2</v>
      </c>
      <c r="AJ27" s="13"/>
      <c r="AL27" s="1"/>
    </row>
    <row r="28" spans="1:38" x14ac:dyDescent="0.25">
      <c r="A28" s="60"/>
      <c r="B28" s="22">
        <v>0.61527777777777781</v>
      </c>
      <c r="C28" s="14">
        <v>3</v>
      </c>
      <c r="D28" s="40">
        <v>134</v>
      </c>
      <c r="E28" s="1">
        <v>8</v>
      </c>
      <c r="H28" s="17">
        <v>8.9099999999999999E-2</v>
      </c>
      <c r="J28" s="41">
        <v>419.1</v>
      </c>
      <c r="M28" s="1"/>
      <c r="P28" s="11">
        <v>0.20694444444444446</v>
      </c>
      <c r="Q28" s="12">
        <v>2</v>
      </c>
      <c r="R28" s="39">
        <f t="shared" si="0"/>
        <v>112</v>
      </c>
      <c r="V28" s="16">
        <v>5.8599999999999999E-2</v>
      </c>
      <c r="X28" s="17">
        <v>857.3</v>
      </c>
      <c r="AA28" s="1"/>
      <c r="AJ28" s="13"/>
      <c r="AL28" s="1"/>
    </row>
    <row r="29" spans="1:38" x14ac:dyDescent="0.25">
      <c r="A29" s="60"/>
      <c r="B29" s="22">
        <v>0.6166666666666667</v>
      </c>
      <c r="C29" s="14">
        <v>2</v>
      </c>
      <c r="D29" s="40">
        <v>136</v>
      </c>
      <c r="E29" s="1">
        <v>9</v>
      </c>
      <c r="H29" s="17">
        <v>9.2100000000000001E-2</v>
      </c>
      <c r="J29" s="41">
        <v>351.8</v>
      </c>
      <c r="M29" s="1"/>
      <c r="P29" s="11">
        <v>0.20833333333333334</v>
      </c>
      <c r="Q29" s="12">
        <v>2</v>
      </c>
      <c r="R29" s="39">
        <f t="shared" si="0"/>
        <v>114</v>
      </c>
      <c r="V29" s="16">
        <v>0.05</v>
      </c>
      <c r="X29" s="17">
        <v>811.4</v>
      </c>
      <c r="AA29" s="1"/>
      <c r="AJ29" s="13"/>
      <c r="AL29" s="1"/>
    </row>
    <row r="30" spans="1:38" x14ac:dyDescent="0.25">
      <c r="A30" s="60"/>
      <c r="B30" s="22">
        <v>0.61805555555555558</v>
      </c>
      <c r="C30" s="14">
        <v>2</v>
      </c>
      <c r="D30" s="40">
        <v>138</v>
      </c>
      <c r="E30" s="1">
        <v>10</v>
      </c>
      <c r="H30" s="21">
        <v>0.11</v>
      </c>
      <c r="J30" s="41">
        <v>400.9</v>
      </c>
      <c r="M30" s="1"/>
      <c r="P30" s="11">
        <v>0.21111111111111111</v>
      </c>
      <c r="Q30" s="12">
        <v>4</v>
      </c>
      <c r="R30" s="39">
        <f t="shared" si="0"/>
        <v>118</v>
      </c>
      <c r="V30" s="16">
        <v>0.06</v>
      </c>
      <c r="X30" s="18">
        <v>860</v>
      </c>
      <c r="AA30" s="1"/>
      <c r="AJ30" s="13"/>
      <c r="AL30" s="1"/>
    </row>
    <row r="31" spans="1:38" x14ac:dyDescent="0.25">
      <c r="A31" s="60"/>
      <c r="B31" s="22">
        <v>0.65208333333333335</v>
      </c>
      <c r="C31" s="12">
        <v>49</v>
      </c>
      <c r="D31" s="39">
        <v>187</v>
      </c>
      <c r="E31" s="1">
        <v>1</v>
      </c>
      <c r="H31" s="21">
        <v>0.15010000000000001</v>
      </c>
      <c r="J31" s="41">
        <v>391.5</v>
      </c>
      <c r="M31" s="1"/>
      <c r="P31" s="11">
        <v>0.21458333333333335</v>
      </c>
      <c r="Q31" s="12">
        <v>5</v>
      </c>
      <c r="R31" s="39">
        <f t="shared" si="0"/>
        <v>123</v>
      </c>
      <c r="V31" s="16">
        <v>6.7100000000000007E-2</v>
      </c>
      <c r="X31" s="17">
        <v>704.8</v>
      </c>
      <c r="AA31" s="1"/>
      <c r="AJ31" s="13"/>
      <c r="AL31" s="1"/>
    </row>
    <row r="32" spans="1:38" x14ac:dyDescent="0.25">
      <c r="A32" s="60"/>
      <c r="B32" s="22">
        <v>0.65555555555555556</v>
      </c>
      <c r="C32" s="12">
        <v>5</v>
      </c>
      <c r="D32" s="39">
        <v>192</v>
      </c>
      <c r="E32" s="1">
        <v>2</v>
      </c>
      <c r="H32" s="21">
        <v>0.152</v>
      </c>
      <c r="J32" s="41">
        <v>233.5</v>
      </c>
      <c r="M32" s="1"/>
      <c r="P32" s="11">
        <v>0.22777777777777777</v>
      </c>
      <c r="Q32" s="12">
        <v>19</v>
      </c>
      <c r="R32" s="39">
        <f t="shared" si="0"/>
        <v>142</v>
      </c>
      <c r="V32" s="16"/>
      <c r="X32" s="17">
        <v>461.7</v>
      </c>
      <c r="AA32" s="1"/>
      <c r="AJ32" s="13"/>
      <c r="AL32" s="1"/>
    </row>
    <row r="33" spans="1:38" x14ac:dyDescent="0.25">
      <c r="A33" s="60"/>
      <c r="B33" s="22">
        <v>0.65694444444444444</v>
      </c>
      <c r="C33" s="12">
        <v>2</v>
      </c>
      <c r="D33" s="39">
        <v>194</v>
      </c>
      <c r="E33" s="1">
        <v>3</v>
      </c>
      <c r="H33" s="21">
        <v>0.13400000000000001</v>
      </c>
      <c r="J33" s="41">
        <v>237.7</v>
      </c>
      <c r="K33" s="7" t="s">
        <v>0</v>
      </c>
      <c r="M33" s="1"/>
      <c r="P33" s="11">
        <v>0.22916666666666666</v>
      </c>
      <c r="Q33" s="12">
        <v>2</v>
      </c>
      <c r="R33" s="39">
        <f t="shared" si="0"/>
        <v>144</v>
      </c>
      <c r="V33" s="16"/>
      <c r="X33" s="17">
        <v>557.70000000000005</v>
      </c>
      <c r="Y33" s="7" t="s">
        <v>0</v>
      </c>
      <c r="AA33" s="1"/>
      <c r="AJ33" s="13"/>
      <c r="AL33" s="1"/>
    </row>
    <row r="34" spans="1:38" x14ac:dyDescent="0.25">
      <c r="A34" s="60"/>
      <c r="B34" s="22">
        <v>0.65833333333333333</v>
      </c>
      <c r="C34" s="12">
        <v>2</v>
      </c>
      <c r="D34" s="39">
        <v>196</v>
      </c>
      <c r="E34" s="1">
        <v>4</v>
      </c>
      <c r="H34" s="21">
        <v>0.12920000000000001</v>
      </c>
      <c r="J34" s="41">
        <v>199.2</v>
      </c>
      <c r="M34" s="1"/>
      <c r="P34" s="11">
        <v>0.2298611111111111</v>
      </c>
      <c r="Q34" s="14">
        <v>1</v>
      </c>
      <c r="R34" s="39">
        <f t="shared" si="0"/>
        <v>145</v>
      </c>
      <c r="V34" s="15">
        <v>5.8900000000000001E-2</v>
      </c>
      <c r="X34" s="18">
        <v>575.6</v>
      </c>
      <c r="AA34" s="1"/>
      <c r="AJ34" s="13"/>
      <c r="AL34" s="1"/>
    </row>
    <row r="35" spans="1:38" x14ac:dyDescent="0.25">
      <c r="A35" s="60"/>
      <c r="B35" s="22">
        <v>0.65972222222222221</v>
      </c>
      <c r="C35" s="12">
        <v>2</v>
      </c>
      <c r="D35" s="39">
        <v>198</v>
      </c>
      <c r="E35" s="1">
        <v>5</v>
      </c>
      <c r="H35" s="21">
        <v>0.13070000000000001</v>
      </c>
      <c r="J35" s="41">
        <v>203.1</v>
      </c>
      <c r="M35" s="1"/>
      <c r="P35" s="11">
        <v>0.23124999999999998</v>
      </c>
      <c r="Q35" s="14">
        <v>2</v>
      </c>
      <c r="R35" s="39">
        <f t="shared" si="0"/>
        <v>147</v>
      </c>
      <c r="V35" s="15">
        <v>6.9900000000000004E-2</v>
      </c>
      <c r="X35" s="18">
        <v>557.9</v>
      </c>
      <c r="AA35" s="1"/>
      <c r="AL35" s="1"/>
    </row>
    <row r="36" spans="1:38" x14ac:dyDescent="0.25">
      <c r="A36" s="60"/>
      <c r="B36" s="22">
        <v>0.66111111111111109</v>
      </c>
      <c r="C36" s="12">
        <v>2</v>
      </c>
      <c r="D36" s="39">
        <v>200</v>
      </c>
      <c r="E36" s="1">
        <v>6</v>
      </c>
      <c r="H36" s="21">
        <v>9.9400000000000002E-2</v>
      </c>
      <c r="J36" s="41">
        <v>201.2</v>
      </c>
      <c r="M36" s="1"/>
      <c r="O36" s="10">
        <v>43522</v>
      </c>
      <c r="P36" s="22">
        <v>0.41111111111111115</v>
      </c>
      <c r="Q36" s="12">
        <v>979</v>
      </c>
      <c r="R36" s="39">
        <f t="shared" si="0"/>
        <v>1126</v>
      </c>
      <c r="V36" s="15"/>
      <c r="X36" s="18">
        <v>72.3</v>
      </c>
      <c r="AA36" s="1"/>
      <c r="AL36" s="1"/>
    </row>
    <row r="37" spans="1:38" x14ac:dyDescent="0.25">
      <c r="A37" s="60"/>
      <c r="B37" s="22">
        <v>0.66319444444444442</v>
      </c>
      <c r="C37" s="12">
        <v>3</v>
      </c>
      <c r="D37" s="39">
        <v>203</v>
      </c>
      <c r="E37" s="1">
        <v>7</v>
      </c>
      <c r="H37" s="21">
        <v>0.1081</v>
      </c>
      <c r="J37" s="41">
        <v>254.8</v>
      </c>
      <c r="M37" s="1"/>
      <c r="P37" s="22">
        <v>0.41597222222222219</v>
      </c>
      <c r="Q37" s="12">
        <v>7</v>
      </c>
      <c r="R37" s="39">
        <f t="shared" si="0"/>
        <v>1133</v>
      </c>
      <c r="V37" s="15">
        <v>9.4E-2</v>
      </c>
      <c r="X37" s="18">
        <v>78</v>
      </c>
      <c r="AA37" s="1"/>
      <c r="AL37" s="1"/>
    </row>
    <row r="38" spans="1:38" x14ac:dyDescent="0.25">
      <c r="A38" s="60"/>
      <c r="B38" s="22">
        <v>0.66527777777777775</v>
      </c>
      <c r="C38" s="12">
        <v>3</v>
      </c>
      <c r="D38" s="39">
        <v>206</v>
      </c>
      <c r="E38" s="1">
        <v>8</v>
      </c>
      <c r="H38" s="21">
        <v>0.10970000000000001</v>
      </c>
      <c r="J38" s="41">
        <v>232.9</v>
      </c>
      <c r="M38" s="1"/>
      <c r="P38" s="22">
        <v>0.41736111111111113</v>
      </c>
      <c r="Q38" s="12">
        <v>2</v>
      </c>
      <c r="R38" s="39">
        <f t="shared" si="0"/>
        <v>1135</v>
      </c>
      <c r="V38" s="15">
        <v>0.17810000000000001</v>
      </c>
      <c r="X38" s="18">
        <v>77.5</v>
      </c>
      <c r="AA38" s="1"/>
      <c r="AL38" s="1"/>
    </row>
    <row r="39" spans="1:38" x14ac:dyDescent="0.25">
      <c r="A39" s="60"/>
      <c r="B39" s="22">
        <v>0.66666666666666663</v>
      </c>
      <c r="C39" s="12">
        <v>2</v>
      </c>
      <c r="D39" s="39">
        <v>208</v>
      </c>
      <c r="E39" s="1">
        <v>9</v>
      </c>
      <c r="H39" s="21">
        <v>0.1154</v>
      </c>
      <c r="J39" s="41">
        <v>219.2</v>
      </c>
      <c r="M39" s="1"/>
      <c r="P39" s="22">
        <v>0.4201388888888889</v>
      </c>
      <c r="Q39" s="12">
        <v>4</v>
      </c>
      <c r="R39" s="39">
        <f t="shared" si="0"/>
        <v>1139</v>
      </c>
      <c r="V39" s="15">
        <v>0.40010000000000001</v>
      </c>
      <c r="X39" s="18">
        <v>80.3</v>
      </c>
      <c r="AA39" s="1"/>
      <c r="AL39" s="1"/>
    </row>
    <row r="40" spans="1:38" x14ac:dyDescent="0.25">
      <c r="A40" s="60"/>
      <c r="B40" s="22">
        <v>0.66875000000000007</v>
      </c>
      <c r="C40" s="12">
        <v>3</v>
      </c>
      <c r="D40" s="39">
        <v>211</v>
      </c>
      <c r="E40" s="1">
        <v>10</v>
      </c>
      <c r="H40" s="21">
        <v>0.13600000000000001</v>
      </c>
      <c r="J40" s="41">
        <v>200.7</v>
      </c>
      <c r="M40" s="1"/>
      <c r="P40" s="22">
        <v>0.42152777777777778</v>
      </c>
      <c r="Q40" s="12">
        <v>2</v>
      </c>
      <c r="R40" s="39">
        <f t="shared" si="0"/>
        <v>1141</v>
      </c>
      <c r="V40" s="15">
        <v>0.41089999999999999</v>
      </c>
      <c r="X40" s="18">
        <v>80</v>
      </c>
      <c r="AA40" s="1"/>
      <c r="AL40" s="1"/>
    </row>
    <row r="41" spans="1:38" x14ac:dyDescent="0.25">
      <c r="A41" s="60"/>
      <c r="B41" s="22">
        <v>0.73263888888888884</v>
      </c>
      <c r="C41" s="12">
        <v>92</v>
      </c>
      <c r="E41" s="1">
        <v>1</v>
      </c>
      <c r="H41" s="21">
        <v>0.12640000000000001</v>
      </c>
      <c r="J41" s="41">
        <v>262.7</v>
      </c>
      <c r="M41" s="1"/>
      <c r="P41" s="22">
        <v>0.42291666666666666</v>
      </c>
      <c r="Q41" s="12">
        <v>2</v>
      </c>
      <c r="R41" s="39">
        <f t="shared" si="0"/>
        <v>1143</v>
      </c>
      <c r="V41" s="15">
        <v>0.4899</v>
      </c>
      <c r="X41" s="18">
        <v>82.1</v>
      </c>
      <c r="AA41" s="1"/>
      <c r="AL41" s="1"/>
    </row>
    <row r="42" spans="1:38" x14ac:dyDescent="0.25">
      <c r="A42" s="60"/>
      <c r="B42" s="22">
        <v>0.73333333333333339</v>
      </c>
      <c r="C42" s="12">
        <v>1</v>
      </c>
      <c r="D42" s="39">
        <v>304</v>
      </c>
      <c r="E42" s="1">
        <v>2</v>
      </c>
      <c r="H42" s="21">
        <v>0.1308</v>
      </c>
      <c r="J42" s="41">
        <v>188.8</v>
      </c>
      <c r="M42" s="1"/>
      <c r="P42" s="22">
        <v>0.42430555555555555</v>
      </c>
      <c r="Q42" s="12">
        <v>2</v>
      </c>
      <c r="R42" s="39">
        <f t="shared" si="0"/>
        <v>1145</v>
      </c>
      <c r="V42" s="15">
        <v>0.42120000000000002</v>
      </c>
      <c r="X42" s="18">
        <v>77.400000000000006</v>
      </c>
      <c r="AA42" s="1"/>
      <c r="AL42" s="1"/>
    </row>
    <row r="43" spans="1:38" x14ac:dyDescent="0.25">
      <c r="A43" s="60"/>
      <c r="B43" s="22">
        <v>0.73541666666666661</v>
      </c>
      <c r="C43" s="12">
        <v>3</v>
      </c>
      <c r="D43" s="39">
        <v>307</v>
      </c>
      <c r="E43" s="1">
        <v>3</v>
      </c>
      <c r="H43" s="21">
        <v>0.14000000000000001</v>
      </c>
      <c r="J43" s="41">
        <v>201.4</v>
      </c>
      <c r="K43" s="7" t="s">
        <v>0</v>
      </c>
      <c r="M43" s="1"/>
      <c r="P43" s="22">
        <v>0.64722222222222225</v>
      </c>
      <c r="Q43" s="12">
        <v>321</v>
      </c>
      <c r="R43" s="39">
        <f t="shared" si="0"/>
        <v>1466</v>
      </c>
      <c r="V43" s="15">
        <v>0.43070000000000003</v>
      </c>
      <c r="X43" s="17">
        <v>76.7</v>
      </c>
      <c r="Y43" s="7" t="s">
        <v>0</v>
      </c>
      <c r="AA43" s="1"/>
      <c r="AL43" s="1"/>
    </row>
    <row r="44" spans="1:38" x14ac:dyDescent="0.25">
      <c r="A44" s="60"/>
      <c r="B44" s="22">
        <v>0.73611111111111116</v>
      </c>
      <c r="C44" s="12">
        <v>1</v>
      </c>
      <c r="D44" s="39">
        <v>308</v>
      </c>
      <c r="E44" s="1">
        <v>4</v>
      </c>
      <c r="H44" s="21">
        <v>0.1371</v>
      </c>
      <c r="J44" s="41">
        <v>218.1</v>
      </c>
      <c r="M44" s="1"/>
      <c r="P44" s="22">
        <v>0.65625</v>
      </c>
      <c r="Q44" s="12">
        <v>13</v>
      </c>
      <c r="R44" s="39">
        <f t="shared" si="0"/>
        <v>1479</v>
      </c>
      <c r="V44" s="17">
        <v>0.37119999999999997</v>
      </c>
      <c r="X44" s="17">
        <v>75.400000000000006</v>
      </c>
      <c r="AA44" s="1"/>
      <c r="AL44" s="1"/>
    </row>
    <row r="45" spans="1:38" x14ac:dyDescent="0.25">
      <c r="A45" s="60"/>
      <c r="B45" s="22">
        <v>0.73819444444444438</v>
      </c>
      <c r="C45" s="12">
        <v>3</v>
      </c>
      <c r="D45" s="39">
        <v>311</v>
      </c>
      <c r="E45" s="1">
        <v>5</v>
      </c>
      <c r="H45" s="21">
        <v>0.1288</v>
      </c>
      <c r="J45" s="41">
        <v>204.2</v>
      </c>
      <c r="M45" s="1"/>
      <c r="P45" s="22">
        <v>0.65763888888888888</v>
      </c>
      <c r="Q45" s="12">
        <v>2</v>
      </c>
      <c r="R45" s="39">
        <f t="shared" si="0"/>
        <v>1481</v>
      </c>
      <c r="V45" s="21">
        <v>0.32900000000000001</v>
      </c>
      <c r="X45" s="17">
        <v>73.8</v>
      </c>
      <c r="AA45" s="1"/>
      <c r="AL45" s="1"/>
    </row>
    <row r="46" spans="1:38" x14ac:dyDescent="0.25">
      <c r="A46" s="60"/>
      <c r="B46" s="22">
        <v>0.73958333333333337</v>
      </c>
      <c r="C46" s="12">
        <v>2</v>
      </c>
      <c r="D46" s="39">
        <v>313</v>
      </c>
      <c r="E46" s="1">
        <v>6</v>
      </c>
      <c r="H46" s="21">
        <v>0.1376</v>
      </c>
      <c r="J46" s="41">
        <v>196.2</v>
      </c>
      <c r="M46" s="1"/>
      <c r="P46" s="22">
        <v>0.65833333333333333</v>
      </c>
      <c r="Q46" s="12">
        <v>1</v>
      </c>
      <c r="R46" s="39">
        <f t="shared" si="0"/>
        <v>1482</v>
      </c>
      <c r="X46" s="17">
        <v>75.099999999999994</v>
      </c>
      <c r="AA46" s="1"/>
      <c r="AL46" s="1"/>
    </row>
    <row r="47" spans="1:38" x14ac:dyDescent="0.25">
      <c r="A47" s="60"/>
      <c r="B47" s="22"/>
      <c r="C47" s="12"/>
      <c r="D47" s="39"/>
      <c r="H47" s="21"/>
      <c r="J47" s="41"/>
      <c r="M47" s="1"/>
      <c r="P47" s="22">
        <v>0.70277777777777783</v>
      </c>
      <c r="Q47" s="12">
        <v>4</v>
      </c>
      <c r="R47" s="39">
        <f t="shared" si="0"/>
        <v>1486</v>
      </c>
      <c r="X47" s="17">
        <v>73.7</v>
      </c>
      <c r="AA47" s="1"/>
      <c r="AL47" s="1"/>
    </row>
    <row r="48" spans="1:38" x14ac:dyDescent="0.25">
      <c r="A48" s="60">
        <v>43522</v>
      </c>
      <c r="B48" s="22">
        <v>0.42430555555555555</v>
      </c>
      <c r="E48" s="1">
        <v>1</v>
      </c>
      <c r="H48" s="21">
        <v>0.30959999999999999</v>
      </c>
      <c r="J48" s="41">
        <v>82.7</v>
      </c>
      <c r="M48" s="1"/>
      <c r="P48" s="22">
        <v>0.74791666666666667</v>
      </c>
      <c r="Q48" s="12">
        <v>5</v>
      </c>
      <c r="R48" s="39">
        <f t="shared" si="0"/>
        <v>1491</v>
      </c>
      <c r="X48" s="17">
        <v>72.599999999999994</v>
      </c>
      <c r="AA48" s="1"/>
      <c r="AL48" s="1"/>
    </row>
    <row r="49" spans="1:38" x14ac:dyDescent="0.25">
      <c r="A49" s="60"/>
      <c r="B49" s="22">
        <v>0.42569444444444443</v>
      </c>
      <c r="C49" s="12">
        <v>2</v>
      </c>
      <c r="D49" s="39">
        <v>1302</v>
      </c>
      <c r="E49" s="1">
        <v>2</v>
      </c>
      <c r="H49" s="17">
        <v>0.30120000000000002</v>
      </c>
      <c r="J49" s="41">
        <v>77.7</v>
      </c>
      <c r="M49" s="1"/>
      <c r="O49" s="10">
        <v>43524</v>
      </c>
      <c r="P49" s="22">
        <v>0.41666666666666669</v>
      </c>
      <c r="Q49" s="12">
        <v>3180</v>
      </c>
      <c r="R49" s="39">
        <f t="shared" si="0"/>
        <v>4671</v>
      </c>
      <c r="X49" s="17">
        <v>69.5</v>
      </c>
      <c r="AA49" s="1"/>
      <c r="AL49" s="1"/>
    </row>
    <row r="50" spans="1:38" x14ac:dyDescent="0.25">
      <c r="A50" s="60"/>
      <c r="B50" s="22">
        <v>0.4284722222222222</v>
      </c>
      <c r="C50" s="12">
        <v>4</v>
      </c>
      <c r="D50" s="39">
        <v>1306</v>
      </c>
      <c r="E50" s="1">
        <v>3</v>
      </c>
      <c r="J50" s="41">
        <v>75.400000000000006</v>
      </c>
      <c r="M50" s="1"/>
      <c r="P50" s="22">
        <v>0.4236111111111111</v>
      </c>
      <c r="Q50" s="12">
        <v>10</v>
      </c>
      <c r="R50" s="39">
        <f t="shared" si="0"/>
        <v>4681</v>
      </c>
      <c r="X50" s="17">
        <v>857</v>
      </c>
      <c r="AA50" s="1"/>
      <c r="AL50" s="1"/>
    </row>
    <row r="51" spans="1:38" x14ac:dyDescent="0.25">
      <c r="A51" s="60"/>
      <c r="B51" s="22">
        <v>0.4291666666666667</v>
      </c>
      <c r="C51" s="12">
        <v>1</v>
      </c>
      <c r="D51" s="39">
        <v>1307</v>
      </c>
      <c r="E51" s="1">
        <v>4</v>
      </c>
      <c r="J51" s="41">
        <v>85.9</v>
      </c>
      <c r="M51" s="1"/>
      <c r="P51" s="22"/>
      <c r="Q51" s="12"/>
      <c r="R51" s="39"/>
      <c r="X51" s="17">
        <v>1287.8</v>
      </c>
      <c r="AA51" s="1"/>
      <c r="AL51" s="1"/>
    </row>
    <row r="52" spans="1:38" x14ac:dyDescent="0.25">
      <c r="A52" s="60"/>
      <c r="B52" s="22">
        <v>0.43055555555555558</v>
      </c>
      <c r="C52" s="12">
        <v>2</v>
      </c>
      <c r="D52" s="39">
        <v>1309</v>
      </c>
      <c r="E52" s="1">
        <v>5</v>
      </c>
      <c r="J52" s="41">
        <v>84.7</v>
      </c>
      <c r="M52" s="1"/>
      <c r="AA52" s="1"/>
      <c r="AL52" s="1"/>
    </row>
    <row r="53" spans="1:38" x14ac:dyDescent="0.25">
      <c r="A53" s="60"/>
      <c r="B53" s="22"/>
      <c r="E53" s="1">
        <v>6</v>
      </c>
      <c r="J53" s="41">
        <v>84.1</v>
      </c>
      <c r="K53" s="7" t="s">
        <v>0</v>
      </c>
      <c r="M53" s="1"/>
      <c r="AA53" s="1"/>
      <c r="AL53" s="1"/>
    </row>
    <row r="54" spans="1:38" x14ac:dyDescent="0.25">
      <c r="A54" s="60"/>
      <c r="B54" s="22">
        <v>0.43263888888888885</v>
      </c>
      <c r="C54" s="14">
        <v>3</v>
      </c>
      <c r="D54" s="40">
        <v>1312</v>
      </c>
      <c r="E54" s="1">
        <v>7</v>
      </c>
      <c r="H54" s="17">
        <v>0.44419999999999998</v>
      </c>
      <c r="J54" s="41">
        <v>78.3</v>
      </c>
      <c r="M54" s="1"/>
      <c r="AA54" s="1"/>
      <c r="AL54" s="1"/>
    </row>
    <row r="55" spans="1:38" x14ac:dyDescent="0.25">
      <c r="A55" s="60"/>
      <c r="B55" s="22">
        <v>0.62986111111111109</v>
      </c>
      <c r="C55" s="14"/>
      <c r="D55" s="40"/>
      <c r="E55" s="1">
        <v>8</v>
      </c>
      <c r="H55" s="17">
        <v>0.35809999999999997</v>
      </c>
      <c r="J55" s="41">
        <v>92.2</v>
      </c>
      <c r="M55" s="1"/>
      <c r="AA55" s="1"/>
      <c r="AL55" s="1"/>
    </row>
    <row r="56" spans="1:38" x14ac:dyDescent="0.25">
      <c r="A56" s="60"/>
      <c r="B56" s="22">
        <v>0.63124999999999998</v>
      </c>
      <c r="C56" s="14">
        <v>2</v>
      </c>
      <c r="D56" s="40">
        <v>1596</v>
      </c>
      <c r="E56" s="1">
        <v>9</v>
      </c>
      <c r="J56" s="42">
        <v>86</v>
      </c>
      <c r="M56" s="1"/>
      <c r="AA56" s="1"/>
      <c r="AL56" s="1"/>
    </row>
    <row r="57" spans="1:38" x14ac:dyDescent="0.25">
      <c r="A57" s="60"/>
      <c r="B57" s="22">
        <v>0.63263888888888886</v>
      </c>
      <c r="C57" s="14">
        <v>2</v>
      </c>
      <c r="D57" s="40">
        <v>1598</v>
      </c>
      <c r="E57" s="1">
        <v>10</v>
      </c>
      <c r="H57" s="17">
        <v>0.32969999999999999</v>
      </c>
      <c r="J57" s="41">
        <v>87.7</v>
      </c>
      <c r="M57" s="1"/>
      <c r="AA57" s="1"/>
      <c r="AL57" s="1"/>
    </row>
    <row r="58" spans="1:38" x14ac:dyDescent="0.25">
      <c r="A58" s="60"/>
      <c r="B58" s="22">
        <v>0.63541666666666663</v>
      </c>
      <c r="C58" s="14">
        <v>4</v>
      </c>
      <c r="D58" s="40">
        <v>1602</v>
      </c>
      <c r="E58" s="1">
        <v>1</v>
      </c>
      <c r="H58" s="21">
        <v>0.33</v>
      </c>
      <c r="J58" s="49">
        <v>78.2</v>
      </c>
      <c r="M58" s="1"/>
      <c r="AA58" s="1"/>
      <c r="AL58" s="1"/>
    </row>
    <row r="59" spans="1:38" x14ac:dyDescent="0.25">
      <c r="A59" s="60"/>
      <c r="B59" s="22">
        <v>0.65069444444444446</v>
      </c>
      <c r="C59" s="14">
        <v>22</v>
      </c>
      <c r="D59" s="40">
        <v>1624</v>
      </c>
      <c r="E59" s="1">
        <v>2</v>
      </c>
      <c r="H59" s="21">
        <v>0.34039999999999998</v>
      </c>
      <c r="J59" s="49">
        <v>74.2</v>
      </c>
      <c r="M59" s="1"/>
      <c r="AA59" s="1"/>
      <c r="AL59" s="1"/>
    </row>
    <row r="60" spans="1:38" x14ac:dyDescent="0.25">
      <c r="A60" s="60"/>
      <c r="B60" s="22">
        <v>0.65277777777777779</v>
      </c>
      <c r="C60" s="14">
        <v>3</v>
      </c>
      <c r="D60" s="40">
        <v>1627</v>
      </c>
      <c r="E60" s="1">
        <v>3</v>
      </c>
      <c r="H60" s="21">
        <v>0.30990000000000001</v>
      </c>
      <c r="J60" s="49">
        <v>73.900000000000006</v>
      </c>
      <c r="M60" s="1"/>
      <c r="AA60" s="1"/>
      <c r="AL60" s="1"/>
    </row>
    <row r="61" spans="1:38" x14ac:dyDescent="0.25">
      <c r="A61" s="60"/>
      <c r="B61" s="22"/>
      <c r="E61" s="1">
        <v>1</v>
      </c>
      <c r="H61" s="17">
        <v>0.34210000000000002</v>
      </c>
      <c r="J61" s="49">
        <v>50.3</v>
      </c>
      <c r="M61" s="1"/>
      <c r="AA61" s="1"/>
      <c r="AL61" s="1"/>
    </row>
    <row r="62" spans="1:38" x14ac:dyDescent="0.25">
      <c r="A62" s="60"/>
      <c r="M62" s="1"/>
      <c r="AA62" s="1"/>
      <c r="AL62" s="1"/>
    </row>
    <row r="63" spans="1:38" x14ac:dyDescent="0.25">
      <c r="A63" s="60"/>
      <c r="K63" s="7" t="s">
        <v>0</v>
      </c>
      <c r="M63" s="1"/>
      <c r="AA63" s="1"/>
      <c r="AL63" s="1"/>
    </row>
    <row r="64" spans="1:38" x14ac:dyDescent="0.25">
      <c r="A64" s="60">
        <v>43525</v>
      </c>
      <c r="B64" s="22">
        <v>0.52638888888888891</v>
      </c>
      <c r="C64" s="12"/>
      <c r="H64" s="17">
        <v>1.7899999999999999E-2</v>
      </c>
      <c r="J64" s="42">
        <v>414.9</v>
      </c>
      <c r="M64" s="1"/>
      <c r="AA64" s="1"/>
      <c r="AL64" s="1"/>
    </row>
    <row r="65" spans="1:38" x14ac:dyDescent="0.25">
      <c r="A65" s="60"/>
      <c r="B65" s="22">
        <v>0.52777777777777779</v>
      </c>
      <c r="C65" s="12">
        <v>2</v>
      </c>
      <c r="D65" s="40">
        <f>C65</f>
        <v>2</v>
      </c>
      <c r="J65" s="42">
        <v>482.1</v>
      </c>
      <c r="M65" s="1"/>
      <c r="AA65" s="1"/>
      <c r="AL65" s="1"/>
    </row>
    <row r="66" spans="1:38" x14ac:dyDescent="0.25">
      <c r="A66" s="60"/>
      <c r="B66" s="22">
        <v>0.52916666666666667</v>
      </c>
      <c r="C66" s="12">
        <v>2</v>
      </c>
      <c r="D66" s="40">
        <f t="shared" ref="D66:D95" si="2">D65+C66</f>
        <v>4</v>
      </c>
      <c r="H66" s="21">
        <v>2.8000000000000001E-2</v>
      </c>
      <c r="J66" s="42">
        <v>512.1</v>
      </c>
      <c r="M66" s="1"/>
      <c r="AA66" s="1"/>
      <c r="AL66" s="1"/>
    </row>
    <row r="67" spans="1:38" x14ac:dyDescent="0.25">
      <c r="A67" s="60"/>
      <c r="B67" s="22">
        <v>0.53125</v>
      </c>
      <c r="C67" s="12">
        <v>3</v>
      </c>
      <c r="D67" s="40">
        <f t="shared" si="2"/>
        <v>7</v>
      </c>
      <c r="E67" s="1">
        <v>2</v>
      </c>
      <c r="H67" s="17">
        <v>3.4700000000000002E-2</v>
      </c>
      <c r="J67" s="42">
        <v>448.7</v>
      </c>
      <c r="M67" s="1"/>
      <c r="AA67" s="1"/>
      <c r="AL67" s="1"/>
    </row>
    <row r="68" spans="1:38" x14ac:dyDescent="0.25">
      <c r="A68" s="60"/>
      <c r="B68" s="22">
        <v>0.53333333333333333</v>
      </c>
      <c r="C68" s="12">
        <v>3</v>
      </c>
      <c r="D68" s="40">
        <f t="shared" si="2"/>
        <v>10</v>
      </c>
      <c r="E68" s="1">
        <v>3</v>
      </c>
      <c r="H68" s="17">
        <v>4.1700000000000001E-2</v>
      </c>
      <c r="J68" s="42">
        <v>551.1</v>
      </c>
      <c r="M68" s="1"/>
      <c r="AA68" s="1"/>
      <c r="AL68" s="1"/>
    </row>
    <row r="69" spans="1:38" x14ac:dyDescent="0.25">
      <c r="A69" s="60"/>
      <c r="B69" s="22">
        <v>0.53472222222222221</v>
      </c>
      <c r="C69" s="12">
        <v>2</v>
      </c>
      <c r="D69" s="40">
        <f t="shared" si="2"/>
        <v>12</v>
      </c>
      <c r="E69" s="1">
        <v>4</v>
      </c>
      <c r="H69" s="17">
        <v>3.1800000000000002E-2</v>
      </c>
      <c r="J69" s="42">
        <v>555.6</v>
      </c>
      <c r="M69" s="1"/>
      <c r="AA69" s="1"/>
      <c r="AL69" s="1"/>
    </row>
    <row r="70" spans="1:38" x14ac:dyDescent="0.25">
      <c r="A70" s="60"/>
      <c r="B70" s="22">
        <v>0.53611111111111109</v>
      </c>
      <c r="C70" s="12">
        <v>2</v>
      </c>
      <c r="D70" s="40">
        <f t="shared" si="2"/>
        <v>14</v>
      </c>
      <c r="E70" s="1">
        <v>5</v>
      </c>
      <c r="H70" s="17">
        <v>5.8900000000000001E-2</v>
      </c>
      <c r="J70" s="42">
        <v>522.1</v>
      </c>
      <c r="M70" s="1"/>
      <c r="AA70" s="1"/>
      <c r="AL70" s="1"/>
    </row>
    <row r="71" spans="1:38" x14ac:dyDescent="0.25">
      <c r="A71" s="60"/>
      <c r="B71" s="22">
        <v>0.5444444444444444</v>
      </c>
      <c r="C71" s="12">
        <v>12</v>
      </c>
      <c r="D71" s="40">
        <f t="shared" si="2"/>
        <v>26</v>
      </c>
      <c r="E71" s="1">
        <v>6</v>
      </c>
      <c r="H71" s="17">
        <v>3.1899999999999998E-2</v>
      </c>
      <c r="J71" s="42">
        <v>375.6</v>
      </c>
      <c r="M71" s="1"/>
      <c r="AA71" s="1"/>
      <c r="AL71" s="1"/>
    </row>
    <row r="72" spans="1:38" x14ac:dyDescent="0.25">
      <c r="A72" s="60"/>
      <c r="B72" s="22">
        <v>0.54791666666666672</v>
      </c>
      <c r="C72" s="12">
        <v>5</v>
      </c>
      <c r="D72" s="40">
        <f t="shared" si="2"/>
        <v>31</v>
      </c>
      <c r="E72" s="1">
        <v>7</v>
      </c>
      <c r="H72" s="17">
        <v>3.4799999999999998E-2</v>
      </c>
      <c r="J72" s="42">
        <v>372.2</v>
      </c>
      <c r="M72" s="1"/>
      <c r="AA72" s="1"/>
      <c r="AL72" s="1"/>
    </row>
    <row r="73" spans="1:38" x14ac:dyDescent="0.25">
      <c r="A73" s="60"/>
      <c r="B73" s="22">
        <v>0.5493055555555556</v>
      </c>
      <c r="C73" s="12">
        <v>3</v>
      </c>
      <c r="D73" s="40">
        <f t="shared" si="2"/>
        <v>34</v>
      </c>
      <c r="E73" s="1">
        <v>8</v>
      </c>
      <c r="H73" s="17">
        <v>3.4500000000000003E-2</v>
      </c>
      <c r="J73" s="42">
        <v>504.3</v>
      </c>
      <c r="M73" s="1"/>
      <c r="AA73" s="1"/>
      <c r="AL73" s="1"/>
    </row>
    <row r="74" spans="1:38" x14ac:dyDescent="0.25">
      <c r="A74" s="60"/>
      <c r="B74" s="22">
        <v>0.54999999999999993</v>
      </c>
      <c r="C74" s="12">
        <v>1</v>
      </c>
      <c r="D74" s="40">
        <f t="shared" si="2"/>
        <v>35</v>
      </c>
      <c r="E74" s="1">
        <v>9</v>
      </c>
      <c r="H74" s="17">
        <v>3.4200000000000001E-2</v>
      </c>
      <c r="J74" s="50">
        <v>526</v>
      </c>
      <c r="M74" s="1"/>
      <c r="AA74" s="1"/>
      <c r="AL74" s="1"/>
    </row>
    <row r="75" spans="1:38" x14ac:dyDescent="0.25">
      <c r="B75" s="22">
        <v>0.55277777777777781</v>
      </c>
      <c r="C75" s="12">
        <v>4</v>
      </c>
      <c r="D75" s="40">
        <f t="shared" si="2"/>
        <v>39</v>
      </c>
      <c r="E75" s="1">
        <v>10</v>
      </c>
      <c r="H75" s="17">
        <v>4.5199999999999997E-2</v>
      </c>
      <c r="J75" s="50">
        <v>517.20000000000005</v>
      </c>
      <c r="M75" s="1"/>
      <c r="AA75" s="1"/>
      <c r="AL75" s="1"/>
    </row>
    <row r="76" spans="1:38" x14ac:dyDescent="0.25">
      <c r="B76" s="22">
        <v>0.55486111111111114</v>
      </c>
      <c r="C76" s="12">
        <v>3</v>
      </c>
      <c r="D76" s="40">
        <f t="shared" si="2"/>
        <v>42</v>
      </c>
      <c r="E76" s="1" t="s">
        <v>1</v>
      </c>
      <c r="H76" s="17">
        <v>8.8900000000000007E-2</v>
      </c>
      <c r="J76" s="50">
        <v>416.3</v>
      </c>
      <c r="M76" s="1"/>
      <c r="AA76" s="1"/>
      <c r="AL76" s="1"/>
    </row>
    <row r="77" spans="1:38" x14ac:dyDescent="0.25">
      <c r="B77" s="22">
        <v>0.55625000000000002</v>
      </c>
      <c r="C77" s="12">
        <v>2</v>
      </c>
      <c r="D77" s="40">
        <f t="shared" si="2"/>
        <v>44</v>
      </c>
      <c r="J77" s="50">
        <v>476.4</v>
      </c>
      <c r="M77" s="1"/>
      <c r="AA77" s="1"/>
      <c r="AE77" s="1" t="s">
        <v>1</v>
      </c>
      <c r="AL77" s="1"/>
    </row>
    <row r="78" spans="1:38" x14ac:dyDescent="0.25">
      <c r="B78" s="22">
        <v>0.55763888888888891</v>
      </c>
      <c r="C78" s="12">
        <v>2</v>
      </c>
      <c r="D78" s="40">
        <f t="shared" si="2"/>
        <v>46</v>
      </c>
      <c r="E78" s="1">
        <v>1</v>
      </c>
      <c r="J78" s="50">
        <v>518.20000000000005</v>
      </c>
      <c r="M78" s="1"/>
      <c r="AA78" s="1"/>
      <c r="AL78" s="1"/>
    </row>
    <row r="79" spans="1:38" x14ac:dyDescent="0.25">
      <c r="B79" s="22">
        <v>0.56597222222222221</v>
      </c>
      <c r="C79" s="12">
        <v>12</v>
      </c>
      <c r="D79" s="40">
        <f t="shared" si="2"/>
        <v>58</v>
      </c>
      <c r="E79" s="1">
        <v>2</v>
      </c>
      <c r="J79" s="50">
        <v>529.70000000000005</v>
      </c>
      <c r="M79" s="1"/>
      <c r="AA79" s="1"/>
      <c r="AE79" s="1">
        <v>1</v>
      </c>
      <c r="AL79" s="1"/>
    </row>
    <row r="80" spans="1:38" x14ac:dyDescent="0.25">
      <c r="B80" s="22">
        <v>0.56874999999999998</v>
      </c>
      <c r="C80" s="12">
        <v>4</v>
      </c>
      <c r="D80" s="40">
        <f t="shared" si="2"/>
        <v>62</v>
      </c>
      <c r="E80" s="1">
        <v>3</v>
      </c>
      <c r="J80" s="50">
        <v>555.1</v>
      </c>
      <c r="M80" s="1"/>
      <c r="AA80" s="1"/>
      <c r="AE80" s="1">
        <v>2</v>
      </c>
      <c r="AL80" s="1"/>
    </row>
    <row r="81" spans="2:38" x14ac:dyDescent="0.25">
      <c r="B81" s="22">
        <v>0.57777777777777783</v>
      </c>
      <c r="C81" s="12">
        <v>13</v>
      </c>
      <c r="D81" s="40">
        <f t="shared" si="2"/>
        <v>75</v>
      </c>
      <c r="E81" s="1">
        <v>4</v>
      </c>
      <c r="J81" s="50">
        <v>405.8</v>
      </c>
      <c r="M81" s="1"/>
      <c r="AA81" s="1"/>
      <c r="AE81" s="1">
        <v>3</v>
      </c>
      <c r="AL81" s="1"/>
    </row>
    <row r="82" spans="2:38" x14ac:dyDescent="0.25">
      <c r="B82" s="22">
        <v>0.57916666666666672</v>
      </c>
      <c r="C82" s="12">
        <v>2</v>
      </c>
      <c r="D82" s="40">
        <f t="shared" si="2"/>
        <v>77</v>
      </c>
      <c r="E82" s="1">
        <v>5</v>
      </c>
      <c r="H82" s="17">
        <v>7.4300000000000005E-2</v>
      </c>
      <c r="J82" s="50">
        <v>401.5</v>
      </c>
      <c r="M82" s="1"/>
      <c r="AA82" s="1"/>
      <c r="AE82" s="1">
        <v>4</v>
      </c>
      <c r="AL82" s="1"/>
    </row>
    <row r="83" spans="2:38" x14ac:dyDescent="0.25">
      <c r="B83" s="22">
        <v>0.5805555555555556</v>
      </c>
      <c r="C83" s="12">
        <v>3</v>
      </c>
      <c r="D83" s="40">
        <f t="shared" si="2"/>
        <v>80</v>
      </c>
      <c r="E83" s="1">
        <v>6</v>
      </c>
      <c r="H83" s="17">
        <v>4.7E-2</v>
      </c>
      <c r="J83" s="50">
        <v>386.3</v>
      </c>
      <c r="M83" s="1"/>
      <c r="AA83" s="1"/>
      <c r="AE83" s="1">
        <v>5</v>
      </c>
      <c r="AL83" s="1"/>
    </row>
    <row r="84" spans="2:38" x14ac:dyDescent="0.25">
      <c r="B84" s="22">
        <v>0.58194444444444449</v>
      </c>
      <c r="C84" s="12">
        <v>2</v>
      </c>
      <c r="D84" s="40">
        <f t="shared" si="2"/>
        <v>82</v>
      </c>
      <c r="E84" s="1">
        <v>7</v>
      </c>
      <c r="H84" s="17">
        <v>3.4500000000000003E-2</v>
      </c>
      <c r="J84" s="50">
        <v>460.2</v>
      </c>
      <c r="M84" s="1"/>
      <c r="AA84" s="1"/>
      <c r="AE84" s="1">
        <v>6</v>
      </c>
      <c r="AL84" s="1"/>
    </row>
    <row r="85" spans="2:38" x14ac:dyDescent="0.25">
      <c r="B85" s="22">
        <v>0.5854166666666667</v>
      </c>
      <c r="C85" s="12">
        <v>5</v>
      </c>
      <c r="D85" s="40">
        <f t="shared" si="2"/>
        <v>87</v>
      </c>
      <c r="E85" s="1">
        <v>8</v>
      </c>
      <c r="H85" s="17">
        <v>3.78E-2</v>
      </c>
      <c r="J85" s="50">
        <v>351.4</v>
      </c>
      <c r="M85" s="1"/>
      <c r="AA85" s="1"/>
      <c r="AE85" s="1">
        <v>7</v>
      </c>
      <c r="AL85" s="1"/>
    </row>
    <row r="86" spans="2:38" x14ac:dyDescent="0.25">
      <c r="B86" s="22">
        <v>0.59583333333333333</v>
      </c>
      <c r="C86" s="12">
        <v>15</v>
      </c>
      <c r="D86" s="40">
        <f t="shared" si="2"/>
        <v>102</v>
      </c>
      <c r="E86" s="1">
        <v>9</v>
      </c>
      <c r="J86" s="50">
        <v>460.2</v>
      </c>
      <c r="M86" s="1"/>
      <c r="AA86" s="1"/>
      <c r="AE86" s="1">
        <v>8</v>
      </c>
      <c r="AL86" s="1"/>
    </row>
    <row r="87" spans="2:38" x14ac:dyDescent="0.25">
      <c r="B87" s="22">
        <v>0.59791666666666665</v>
      </c>
      <c r="C87" s="12">
        <v>3</v>
      </c>
      <c r="D87" s="40">
        <f t="shared" si="2"/>
        <v>105</v>
      </c>
      <c r="E87" s="1">
        <v>10</v>
      </c>
      <c r="J87" s="50">
        <v>351.4</v>
      </c>
      <c r="M87" s="1"/>
      <c r="AA87" s="1"/>
      <c r="AE87" s="1">
        <v>9</v>
      </c>
      <c r="AL87" s="1"/>
    </row>
    <row r="88" spans="2:38" x14ac:dyDescent="0.25">
      <c r="B88" s="22">
        <v>0.61736111111111114</v>
      </c>
      <c r="C88" s="12">
        <v>28</v>
      </c>
      <c r="D88" s="40">
        <f t="shared" si="2"/>
        <v>133</v>
      </c>
      <c r="E88" s="1" t="s">
        <v>1</v>
      </c>
      <c r="J88" s="50">
        <v>356.5</v>
      </c>
      <c r="M88" s="1"/>
      <c r="AA88" s="1"/>
      <c r="AE88" s="1">
        <v>10</v>
      </c>
      <c r="AL88" s="1"/>
    </row>
    <row r="89" spans="2:38" x14ac:dyDescent="0.25">
      <c r="B89" s="22">
        <v>0.62430555555555556</v>
      </c>
      <c r="C89" s="12">
        <v>10</v>
      </c>
      <c r="D89" s="40">
        <f t="shared" si="2"/>
        <v>143</v>
      </c>
      <c r="H89" s="17">
        <v>6.5100000000000005E-2</v>
      </c>
      <c r="J89" s="50">
        <v>398</v>
      </c>
      <c r="M89" s="1"/>
      <c r="AA89" s="1"/>
      <c r="AE89" s="1" t="s">
        <v>1</v>
      </c>
      <c r="AL89" s="1"/>
    </row>
    <row r="90" spans="2:38" x14ac:dyDescent="0.25">
      <c r="B90" s="22">
        <v>0.68194444444444446</v>
      </c>
      <c r="C90" s="12">
        <v>81</v>
      </c>
      <c r="D90" s="40">
        <f t="shared" si="2"/>
        <v>224</v>
      </c>
      <c r="J90" s="50">
        <v>326</v>
      </c>
      <c r="M90" s="1"/>
      <c r="AA90" s="1"/>
      <c r="AL90" s="1"/>
    </row>
    <row r="91" spans="2:38" x14ac:dyDescent="0.25">
      <c r="B91" s="22">
        <v>0.68611111111111101</v>
      </c>
      <c r="C91" s="12">
        <v>6</v>
      </c>
      <c r="D91" s="40">
        <f t="shared" si="2"/>
        <v>230</v>
      </c>
      <c r="H91" s="17">
        <v>4.5600000000000002E-2</v>
      </c>
      <c r="J91" s="50">
        <v>354.6</v>
      </c>
      <c r="M91" s="1"/>
      <c r="AA91" s="1"/>
      <c r="AL91" s="1"/>
    </row>
    <row r="92" spans="2:38" x14ac:dyDescent="0.25">
      <c r="B92" s="22">
        <v>0.68958333333333333</v>
      </c>
      <c r="C92" s="12">
        <v>5</v>
      </c>
      <c r="D92" s="40">
        <f t="shared" si="2"/>
        <v>235</v>
      </c>
    </row>
    <row r="93" spans="2:38" x14ac:dyDescent="0.25">
      <c r="B93" s="22">
        <v>0.69097222222222221</v>
      </c>
      <c r="C93" s="12">
        <v>2</v>
      </c>
      <c r="D93" s="40">
        <f t="shared" si="2"/>
        <v>237</v>
      </c>
    </row>
    <row r="94" spans="2:38" x14ac:dyDescent="0.25">
      <c r="B94" s="22">
        <v>0.69305555555555554</v>
      </c>
      <c r="C94" s="12">
        <v>3</v>
      </c>
      <c r="D94" s="40">
        <f t="shared" si="2"/>
        <v>240</v>
      </c>
    </row>
    <row r="95" spans="2:38" x14ac:dyDescent="0.25">
      <c r="B95" s="22">
        <v>0.70694444444444438</v>
      </c>
      <c r="C95" s="12">
        <v>20</v>
      </c>
      <c r="D95" s="40">
        <f t="shared" si="2"/>
        <v>260</v>
      </c>
    </row>
    <row r="96" spans="2:38" x14ac:dyDescent="0.25">
      <c r="B96" s="22"/>
      <c r="C96" s="12"/>
      <c r="D96" s="40"/>
    </row>
  </sheetData>
  <mergeCells count="3">
    <mergeCell ref="A1:M2"/>
    <mergeCell ref="O1:AA2"/>
    <mergeCell ref="AC1:AL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112"/>
  <sheetViews>
    <sheetView workbookViewId="0">
      <selection activeCell="O33" sqref="O33"/>
    </sheetView>
  </sheetViews>
  <sheetFormatPr defaultRowHeight="15" x14ac:dyDescent="0.25"/>
  <cols>
    <col min="1" max="1" width="10.85546875" style="4" customWidth="1"/>
    <col min="2" max="2" width="12.7109375" style="1" customWidth="1"/>
    <col min="3" max="4" width="12.7109375" style="35" customWidth="1"/>
    <col min="5" max="9" width="9.140625" style="1"/>
    <col min="10" max="10" width="14.5703125" style="1" customWidth="1"/>
    <col min="11" max="12" width="9.140625" style="1"/>
    <col min="14" max="14" width="9.7109375" bestFit="1" customWidth="1"/>
    <col min="15" max="15" width="10.85546875" style="4" customWidth="1"/>
    <col min="16" max="16" width="12.7109375" style="1" customWidth="1"/>
    <col min="17" max="17" width="12.7109375" style="35" customWidth="1"/>
    <col min="18" max="22" width="9.140625" style="1"/>
    <col min="23" max="23" width="14.5703125" style="1" customWidth="1"/>
    <col min="24" max="25" width="9.140625" style="1"/>
    <col min="28" max="28" width="10.85546875" style="4" customWidth="1"/>
    <col min="29" max="29" width="12.7109375" style="1" customWidth="1"/>
    <col min="30" max="34" width="9.140625" style="1"/>
    <col min="35" max="35" width="14.5703125" style="1" customWidth="1"/>
    <col min="36" max="37" width="9.140625" style="1"/>
  </cols>
  <sheetData>
    <row r="1" spans="1:38" ht="15" customHeight="1" x14ac:dyDescent="0.25">
      <c r="A1" s="138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12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 t="s">
        <v>12</v>
      </c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38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38" s="3" customFormat="1" ht="45" x14ac:dyDescent="0.25">
      <c r="A3" s="6" t="s">
        <v>18</v>
      </c>
      <c r="B3" s="5" t="s">
        <v>23</v>
      </c>
      <c r="C3" s="37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2"/>
      <c r="L3" s="2"/>
      <c r="M3" s="2"/>
      <c r="O3" s="6" t="s">
        <v>17</v>
      </c>
      <c r="P3" s="5" t="s">
        <v>13</v>
      </c>
      <c r="Q3" s="37" t="s">
        <v>20</v>
      </c>
      <c r="R3" s="8" t="s">
        <v>3</v>
      </c>
      <c r="S3" s="8" t="s">
        <v>4</v>
      </c>
      <c r="T3" s="8" t="s">
        <v>5</v>
      </c>
      <c r="U3" s="8" t="s">
        <v>6</v>
      </c>
      <c r="V3" s="2" t="s">
        <v>7</v>
      </c>
      <c r="W3" s="8" t="s">
        <v>8</v>
      </c>
      <c r="X3" s="2"/>
      <c r="Y3" s="2"/>
      <c r="Z3" s="2"/>
      <c r="AB3" s="6" t="s">
        <v>9</v>
      </c>
      <c r="AC3" s="5" t="s">
        <v>13</v>
      </c>
      <c r="AD3" s="8" t="s">
        <v>3</v>
      </c>
      <c r="AE3" s="8" t="s">
        <v>4</v>
      </c>
      <c r="AF3" s="8" t="s">
        <v>5</v>
      </c>
      <c r="AG3" s="8" t="s">
        <v>6</v>
      </c>
      <c r="AH3" s="8" t="s">
        <v>7</v>
      </c>
      <c r="AI3" s="8" t="s">
        <v>8</v>
      </c>
      <c r="AJ3" s="2"/>
      <c r="AK3" s="2"/>
      <c r="AL3" s="2"/>
    </row>
    <row r="4" spans="1:38" x14ac:dyDescent="0.25">
      <c r="A4" s="67">
        <v>43680</v>
      </c>
      <c r="B4" s="52">
        <v>0.5625</v>
      </c>
      <c r="C4" s="68">
        <v>0</v>
      </c>
      <c r="D4" s="68">
        <v>0</v>
      </c>
      <c r="E4" s="1">
        <v>1</v>
      </c>
      <c r="H4" s="1">
        <v>3.0599999999999999E-2</v>
      </c>
      <c r="J4" s="17">
        <v>754.8</v>
      </c>
      <c r="M4" s="1"/>
      <c r="N4" s="67">
        <v>43649</v>
      </c>
      <c r="O4" s="66">
        <v>0.47847222222222219</v>
      </c>
      <c r="P4" s="14">
        <v>0</v>
      </c>
      <c r="Q4" s="68">
        <f>P4</f>
        <v>0</v>
      </c>
      <c r="R4" s="1">
        <v>1</v>
      </c>
      <c r="U4" s="1">
        <v>4.48E-2</v>
      </c>
      <c r="W4" s="15">
        <v>705.6</v>
      </c>
      <c r="Z4" s="1"/>
      <c r="AD4" s="1">
        <v>1</v>
      </c>
      <c r="AL4" s="1"/>
    </row>
    <row r="5" spans="1:38" x14ac:dyDescent="0.25">
      <c r="B5" s="52">
        <v>0.56666666666666665</v>
      </c>
      <c r="C5" s="39">
        <v>6</v>
      </c>
      <c r="D5" s="39">
        <f>SUM(D4,C5)</f>
        <v>6</v>
      </c>
      <c r="E5" s="1">
        <v>2</v>
      </c>
      <c r="H5" s="1">
        <v>2.5000000000000001E-2</v>
      </c>
      <c r="J5" s="17">
        <v>806.2</v>
      </c>
      <c r="M5" s="1"/>
      <c r="O5" s="66">
        <v>0.47986111111111113</v>
      </c>
      <c r="P5" s="14">
        <v>2</v>
      </c>
      <c r="Q5" s="39">
        <f>SUM(Q4,P5)</f>
        <v>2</v>
      </c>
      <c r="R5" s="1">
        <v>2</v>
      </c>
      <c r="W5" s="15">
        <v>752</v>
      </c>
      <c r="Z5" s="1"/>
      <c r="AD5" s="1">
        <v>2</v>
      </c>
      <c r="AL5" s="1"/>
    </row>
    <row r="6" spans="1:38" x14ac:dyDescent="0.25">
      <c r="B6" s="52">
        <v>0.57152777777777775</v>
      </c>
      <c r="C6" s="39">
        <v>7</v>
      </c>
      <c r="D6" s="39">
        <f t="shared" ref="D6:D15" si="0">SUM(D5,C6)</f>
        <v>13</v>
      </c>
      <c r="E6" s="1">
        <v>3</v>
      </c>
      <c r="H6" s="1">
        <v>3.8199999999999998E-2</v>
      </c>
      <c r="J6" s="17">
        <v>791.2</v>
      </c>
      <c r="M6" s="1"/>
      <c r="O6" s="66">
        <v>0.48055555555555557</v>
      </c>
      <c r="P6" s="14">
        <v>1</v>
      </c>
      <c r="Q6" s="39">
        <f t="shared" ref="Q6:Q12" si="1">SUM(Q5,P6)</f>
        <v>3</v>
      </c>
      <c r="R6" s="1">
        <v>3</v>
      </c>
      <c r="U6" s="1">
        <v>5.1299999999999998E-2</v>
      </c>
      <c r="W6" s="15">
        <v>766.1</v>
      </c>
      <c r="Z6" s="1"/>
      <c r="AD6" s="1">
        <v>3</v>
      </c>
      <c r="AL6" s="1"/>
    </row>
    <row r="7" spans="1:38" x14ac:dyDescent="0.25">
      <c r="B7" s="52">
        <v>0.57291666666666663</v>
      </c>
      <c r="C7" s="39">
        <v>2</v>
      </c>
      <c r="D7" s="39">
        <f t="shared" si="0"/>
        <v>15</v>
      </c>
      <c r="E7" s="1">
        <v>4</v>
      </c>
      <c r="H7" s="1">
        <v>2.2100000000000002E-2</v>
      </c>
      <c r="J7" s="17">
        <v>808.4</v>
      </c>
      <c r="M7" s="1"/>
      <c r="O7" s="52">
        <v>0.59583333333333333</v>
      </c>
      <c r="P7" s="14">
        <v>168</v>
      </c>
      <c r="Q7" s="39">
        <f t="shared" si="1"/>
        <v>171</v>
      </c>
      <c r="R7" s="1">
        <v>4</v>
      </c>
      <c r="U7" s="1">
        <v>4.48E-2</v>
      </c>
      <c r="W7" s="15">
        <v>699.1</v>
      </c>
      <c r="Z7" s="1"/>
      <c r="AD7" s="1">
        <v>4</v>
      </c>
      <c r="AL7" s="1"/>
    </row>
    <row r="8" spans="1:38" x14ac:dyDescent="0.25">
      <c r="B8" s="52">
        <v>0.57638888888888895</v>
      </c>
      <c r="C8" s="39">
        <v>5</v>
      </c>
      <c r="D8" s="39">
        <f t="shared" si="0"/>
        <v>20</v>
      </c>
      <c r="E8" s="1">
        <v>5</v>
      </c>
      <c r="H8" s="1">
        <v>2.7E-2</v>
      </c>
      <c r="J8" s="17">
        <v>782.3</v>
      </c>
      <c r="M8" s="1"/>
      <c r="O8" s="52">
        <v>0.59722222222222221</v>
      </c>
      <c r="P8" s="14">
        <v>2</v>
      </c>
      <c r="Q8" s="39">
        <f t="shared" si="1"/>
        <v>173</v>
      </c>
      <c r="R8" s="1">
        <v>5</v>
      </c>
      <c r="W8" s="15">
        <v>776.9</v>
      </c>
      <c r="Z8" s="1"/>
      <c r="AD8" s="1">
        <v>5</v>
      </c>
      <c r="AL8" s="1"/>
    </row>
    <row r="9" spans="1:38" x14ac:dyDescent="0.25">
      <c r="B9" s="52">
        <v>0.57847222222222217</v>
      </c>
      <c r="C9" s="39">
        <v>3</v>
      </c>
      <c r="D9" s="39">
        <f t="shared" si="0"/>
        <v>23</v>
      </c>
      <c r="E9" s="1">
        <v>6</v>
      </c>
      <c r="H9" s="1">
        <v>3.5099999999999999E-2</v>
      </c>
      <c r="J9" s="17">
        <v>794</v>
      </c>
      <c r="M9" s="1"/>
      <c r="O9" s="52">
        <v>0.59861111111111109</v>
      </c>
      <c r="P9" s="14">
        <v>2</v>
      </c>
      <c r="Q9" s="39">
        <f t="shared" si="1"/>
        <v>175</v>
      </c>
      <c r="R9" s="1">
        <v>6</v>
      </c>
      <c r="W9" s="15">
        <v>749.2</v>
      </c>
      <c r="Z9" s="1"/>
      <c r="AD9" s="1">
        <v>6</v>
      </c>
      <c r="AL9" s="1"/>
    </row>
    <row r="10" spans="1:38" x14ac:dyDescent="0.25">
      <c r="B10" s="52">
        <v>0.58124999999999993</v>
      </c>
      <c r="C10" s="39">
        <v>4</v>
      </c>
      <c r="D10" s="39">
        <f t="shared" si="0"/>
        <v>27</v>
      </c>
      <c r="E10" s="1">
        <v>7</v>
      </c>
      <c r="J10" s="17">
        <v>745.2</v>
      </c>
      <c r="M10" s="1"/>
      <c r="O10" s="52">
        <v>0.6</v>
      </c>
      <c r="P10" s="14">
        <v>2</v>
      </c>
      <c r="Q10" s="39">
        <f t="shared" si="1"/>
        <v>177</v>
      </c>
      <c r="R10" s="1">
        <v>7</v>
      </c>
      <c r="U10" s="1">
        <v>3.4099999999999998E-2</v>
      </c>
      <c r="W10" s="15">
        <v>782.3</v>
      </c>
      <c r="Z10" s="1"/>
      <c r="AD10" s="1">
        <v>7</v>
      </c>
      <c r="AL10" s="1"/>
    </row>
    <row r="11" spans="1:38" x14ac:dyDescent="0.25">
      <c r="B11" s="52">
        <v>0.58333333333333337</v>
      </c>
      <c r="C11" s="39">
        <v>3</v>
      </c>
      <c r="D11" s="39">
        <f t="shared" si="0"/>
        <v>30</v>
      </c>
      <c r="E11" s="1">
        <v>8</v>
      </c>
      <c r="J11" s="17">
        <v>789.1</v>
      </c>
      <c r="M11" s="1"/>
      <c r="O11" s="52">
        <v>0.6069444444444444</v>
      </c>
      <c r="P11" s="14">
        <v>10</v>
      </c>
      <c r="Q11" s="39">
        <f t="shared" si="1"/>
        <v>187</v>
      </c>
      <c r="R11" s="1">
        <v>8</v>
      </c>
      <c r="U11" s="1">
        <v>4.9599999999999998E-2</v>
      </c>
      <c r="W11" s="15">
        <v>735</v>
      </c>
      <c r="Z11" s="1"/>
      <c r="AD11" s="1">
        <v>8</v>
      </c>
      <c r="AL11" s="1"/>
    </row>
    <row r="12" spans="1:38" x14ac:dyDescent="0.25">
      <c r="B12" s="52">
        <v>0.60486111111111118</v>
      </c>
      <c r="C12" s="39">
        <v>31</v>
      </c>
      <c r="D12" s="39">
        <f t="shared" si="0"/>
        <v>61</v>
      </c>
      <c r="E12" s="1">
        <v>9</v>
      </c>
      <c r="J12" s="17">
        <v>779.3</v>
      </c>
      <c r="M12" s="1"/>
      <c r="O12" s="52">
        <v>0.60833333333333328</v>
      </c>
      <c r="P12" s="14">
        <v>2</v>
      </c>
      <c r="Q12" s="39">
        <f t="shared" si="1"/>
        <v>189</v>
      </c>
      <c r="R12" s="1">
        <v>9</v>
      </c>
      <c r="U12" s="1">
        <v>0.04</v>
      </c>
      <c r="W12" s="15">
        <v>767.9</v>
      </c>
      <c r="Z12" s="1"/>
      <c r="AD12" s="1">
        <v>9</v>
      </c>
      <c r="AL12" s="1"/>
    </row>
    <row r="13" spans="1:38" x14ac:dyDescent="0.25">
      <c r="B13" s="52">
        <v>0.6777777777777777</v>
      </c>
      <c r="C13" s="40">
        <v>105</v>
      </c>
      <c r="D13" s="39">
        <f t="shared" si="0"/>
        <v>166</v>
      </c>
      <c r="E13" s="1">
        <v>10</v>
      </c>
      <c r="H13" s="1">
        <v>2.23E-2</v>
      </c>
      <c r="J13" s="17">
        <v>724</v>
      </c>
      <c r="K13" s="7" t="s">
        <v>0</v>
      </c>
      <c r="M13" s="1"/>
      <c r="O13" s="52"/>
      <c r="Q13" s="40"/>
      <c r="R13" s="1">
        <v>10</v>
      </c>
      <c r="X13" s="7" t="s">
        <v>0</v>
      </c>
      <c r="Z13" s="1"/>
      <c r="AD13" s="1">
        <v>10</v>
      </c>
      <c r="AJ13" s="7" t="s">
        <v>0</v>
      </c>
      <c r="AL13" s="1"/>
    </row>
    <row r="14" spans="1:38" x14ac:dyDescent="0.25">
      <c r="B14" s="52">
        <v>0.68055555555555547</v>
      </c>
      <c r="C14" s="40">
        <v>4</v>
      </c>
      <c r="D14" s="39">
        <f t="shared" si="0"/>
        <v>170</v>
      </c>
      <c r="E14" s="7" t="s">
        <v>1</v>
      </c>
      <c r="F14" s="7" t="e">
        <v>#DIV/0!</v>
      </c>
      <c r="H14" s="1">
        <v>2.7E-2</v>
      </c>
      <c r="I14" s="7" t="s">
        <v>2</v>
      </c>
      <c r="J14" s="7">
        <v>785.1</v>
      </c>
      <c r="K14" s="7">
        <v>0</v>
      </c>
      <c r="M14" s="1"/>
      <c r="N14" s="67">
        <v>43680</v>
      </c>
      <c r="O14" s="66">
        <v>0.47222222222222227</v>
      </c>
      <c r="P14" s="14">
        <v>1244</v>
      </c>
      <c r="Q14" s="40">
        <f>SUM(Q12,P14)</f>
        <v>1433</v>
      </c>
      <c r="R14" s="7" t="s">
        <v>1</v>
      </c>
      <c r="S14" s="7" t="e">
        <v>#DIV/0!</v>
      </c>
      <c r="U14" s="1">
        <v>6.7000000000000004E-2</v>
      </c>
      <c r="V14" s="7" t="s">
        <v>2</v>
      </c>
      <c r="W14" s="7">
        <v>565.20000000000005</v>
      </c>
      <c r="X14" s="7">
        <v>0</v>
      </c>
      <c r="Z14" s="1"/>
      <c r="AD14" s="7" t="s">
        <v>1</v>
      </c>
      <c r="AE14" s="7" t="e">
        <v>#DIV/0!</v>
      </c>
      <c r="AH14" s="7" t="s">
        <v>2</v>
      </c>
      <c r="AI14" s="7">
        <v>0</v>
      </c>
      <c r="AJ14" s="7">
        <v>0</v>
      </c>
      <c r="AL14" s="1"/>
    </row>
    <row r="15" spans="1:38" x14ac:dyDescent="0.25">
      <c r="A15" s="6"/>
      <c r="B15" s="52">
        <v>0.68194444444444446</v>
      </c>
      <c r="C15" s="46">
        <v>2</v>
      </c>
      <c r="D15" s="39">
        <f t="shared" si="0"/>
        <v>172</v>
      </c>
      <c r="H15" s="1">
        <v>2.2200000000000001E-2</v>
      </c>
      <c r="J15" s="1">
        <v>799.4</v>
      </c>
      <c r="M15" s="1"/>
      <c r="O15" s="66">
        <v>0.47638888888888892</v>
      </c>
      <c r="P15" s="69">
        <v>6</v>
      </c>
      <c r="Q15" s="46">
        <f t="shared" ref="Q15:Q20" si="2">SUM(Q14,P15)</f>
        <v>1439</v>
      </c>
      <c r="U15" s="1">
        <v>4.5100000000000001E-2</v>
      </c>
      <c r="W15" s="1">
        <v>603.70000000000005</v>
      </c>
      <c r="Z15" s="1"/>
      <c r="AB15" s="6"/>
      <c r="AC15" s="5"/>
      <c r="AL15" s="1"/>
    </row>
    <row r="16" spans="1:38" ht="13.5" customHeight="1" x14ac:dyDescent="0.25">
      <c r="A16" s="67">
        <v>43772</v>
      </c>
      <c r="B16" s="66">
        <v>0.45069444444444445</v>
      </c>
      <c r="C16" s="46">
        <v>3987</v>
      </c>
      <c r="D16" s="46">
        <f>SUM(D15,C16)</f>
        <v>4159</v>
      </c>
      <c r="E16" s="1">
        <v>1</v>
      </c>
      <c r="H16" s="1">
        <v>5.33E-2</v>
      </c>
      <c r="J16" s="1">
        <v>643.5</v>
      </c>
      <c r="M16" s="1"/>
      <c r="O16" s="66">
        <v>0.4777777777777778</v>
      </c>
      <c r="P16" s="14">
        <v>2</v>
      </c>
      <c r="Q16" s="46">
        <f t="shared" si="2"/>
        <v>1441</v>
      </c>
      <c r="R16" s="1">
        <v>1</v>
      </c>
      <c r="U16" s="1" t="s">
        <v>34</v>
      </c>
      <c r="W16" s="1">
        <v>607.29999999999995</v>
      </c>
      <c r="Z16" s="1"/>
      <c r="AD16" s="1">
        <v>1</v>
      </c>
      <c r="AL16" s="1"/>
    </row>
    <row r="17" spans="1:38" x14ac:dyDescent="0.25">
      <c r="B17" s="66">
        <v>0.45208333333333334</v>
      </c>
      <c r="C17" s="46">
        <v>2</v>
      </c>
      <c r="D17" s="46">
        <f t="shared" ref="D17:D23" si="3">SUM(D16,C17)</f>
        <v>4161</v>
      </c>
      <c r="E17" s="1">
        <v>2</v>
      </c>
      <c r="H17" s="1">
        <v>5.0999999999999997E-2</v>
      </c>
      <c r="J17" s="1">
        <v>638.9</v>
      </c>
      <c r="M17" s="1"/>
      <c r="O17" s="66">
        <v>0.47916666666666669</v>
      </c>
      <c r="P17" s="14">
        <v>2</v>
      </c>
      <c r="Q17" s="46">
        <f t="shared" si="2"/>
        <v>1443</v>
      </c>
      <c r="R17" s="1">
        <v>2</v>
      </c>
      <c r="U17" s="1">
        <v>4.1000000000000002E-2</v>
      </c>
      <c r="W17" s="1">
        <v>682.9</v>
      </c>
      <c r="Z17" s="1"/>
      <c r="AD17" s="1">
        <v>2</v>
      </c>
      <c r="AL17" s="1"/>
    </row>
    <row r="18" spans="1:38" x14ac:dyDescent="0.25">
      <c r="B18" s="66">
        <v>0.45347222222222222</v>
      </c>
      <c r="C18" s="46">
        <v>2</v>
      </c>
      <c r="D18" s="46">
        <f t="shared" si="3"/>
        <v>4163</v>
      </c>
      <c r="E18" s="1">
        <v>3</v>
      </c>
      <c r="H18" s="1">
        <v>4.99E-2</v>
      </c>
      <c r="J18" s="1">
        <v>667.3</v>
      </c>
      <c r="M18" s="1"/>
      <c r="O18" s="66">
        <v>0.48055555555555557</v>
      </c>
      <c r="P18" s="14">
        <v>2</v>
      </c>
      <c r="Q18" s="46">
        <f t="shared" si="2"/>
        <v>1445</v>
      </c>
      <c r="R18" s="1">
        <v>3</v>
      </c>
      <c r="U18" s="1">
        <v>5.04E-2</v>
      </c>
      <c r="W18" s="1">
        <v>705</v>
      </c>
      <c r="Z18" s="1"/>
      <c r="AD18" s="1">
        <v>3</v>
      </c>
      <c r="AL18" s="1"/>
    </row>
    <row r="19" spans="1:38" x14ac:dyDescent="0.25">
      <c r="B19" s="66">
        <v>0.45416666666666666</v>
      </c>
      <c r="C19" s="46">
        <v>1</v>
      </c>
      <c r="D19" s="46">
        <f t="shared" si="3"/>
        <v>4164</v>
      </c>
      <c r="E19" s="1">
        <v>4</v>
      </c>
      <c r="H19" s="1">
        <v>4.8899999999999999E-2</v>
      </c>
      <c r="J19" s="1">
        <v>646.6</v>
      </c>
      <c r="M19" s="1"/>
      <c r="O19" s="52">
        <v>0.68611111111111101</v>
      </c>
      <c r="P19" s="14">
        <v>296</v>
      </c>
      <c r="Q19" s="46">
        <f t="shared" si="2"/>
        <v>1741</v>
      </c>
      <c r="R19" s="1">
        <v>4</v>
      </c>
      <c r="U19" s="1">
        <v>7.9299999999999995E-2</v>
      </c>
      <c r="W19" s="1">
        <v>665.2</v>
      </c>
      <c r="Z19" s="1"/>
      <c r="AD19" s="1">
        <v>4</v>
      </c>
      <c r="AL19" s="1"/>
    </row>
    <row r="20" spans="1:38" x14ac:dyDescent="0.25">
      <c r="A20" s="67">
        <v>43802</v>
      </c>
      <c r="B20" s="66">
        <v>0.44166666666666665</v>
      </c>
      <c r="C20" s="46">
        <v>1422</v>
      </c>
      <c r="D20" s="46">
        <f t="shared" si="3"/>
        <v>5586</v>
      </c>
      <c r="E20" s="1">
        <v>5</v>
      </c>
      <c r="H20" s="1">
        <v>4.6800000000000001E-2</v>
      </c>
      <c r="J20" s="1">
        <v>653.4</v>
      </c>
      <c r="M20" s="1"/>
      <c r="O20" s="52" t="s">
        <v>31</v>
      </c>
      <c r="P20" s="14">
        <v>3</v>
      </c>
      <c r="Q20" s="46">
        <f t="shared" si="2"/>
        <v>1744</v>
      </c>
      <c r="R20" s="1">
        <v>5</v>
      </c>
      <c r="U20" s="1">
        <v>4.2200000000000001E-2</v>
      </c>
      <c r="W20" s="1">
        <v>564</v>
      </c>
      <c r="Z20" s="1"/>
      <c r="AD20" s="1">
        <v>5</v>
      </c>
      <c r="AL20" s="1"/>
    </row>
    <row r="21" spans="1:38" x14ac:dyDescent="0.25">
      <c r="B21" s="66">
        <v>0.44305555555555554</v>
      </c>
      <c r="C21" s="39">
        <v>2</v>
      </c>
      <c r="D21" s="46">
        <f t="shared" si="3"/>
        <v>5588</v>
      </c>
      <c r="E21" s="1">
        <v>6</v>
      </c>
      <c r="J21" s="1">
        <v>683.1</v>
      </c>
      <c r="M21" s="1"/>
      <c r="N21" s="67">
        <v>43772</v>
      </c>
      <c r="O21" s="52"/>
      <c r="P21" s="14"/>
      <c r="Q21" s="39"/>
      <c r="R21" s="1">
        <v>6</v>
      </c>
      <c r="U21" s="1">
        <v>3.3300000000000003E-2</v>
      </c>
      <c r="Z21" s="1"/>
      <c r="AD21" s="1">
        <v>6</v>
      </c>
      <c r="AL21" s="1"/>
    </row>
    <row r="22" spans="1:38" x14ac:dyDescent="0.25">
      <c r="B22" s="66">
        <v>0.44444444444444442</v>
      </c>
      <c r="C22" s="39">
        <v>2</v>
      </c>
      <c r="D22" s="46">
        <f t="shared" si="3"/>
        <v>5590</v>
      </c>
      <c r="E22" s="1">
        <v>7</v>
      </c>
      <c r="H22" s="1">
        <v>6.8400000000000002E-2</v>
      </c>
      <c r="J22" s="1">
        <v>451.4</v>
      </c>
      <c r="M22" s="1"/>
      <c r="O22" s="66">
        <v>0.45416666666666666</v>
      </c>
      <c r="P22" s="14">
        <v>1103</v>
      </c>
      <c r="Q22" s="39">
        <f>SUM(Q20,P22)</f>
        <v>2847</v>
      </c>
      <c r="R22" s="1">
        <v>7</v>
      </c>
      <c r="U22" s="1">
        <v>3.0499999999999999E-2</v>
      </c>
      <c r="W22" s="1">
        <v>582.1</v>
      </c>
      <c r="Z22" s="1"/>
      <c r="AD22" s="1">
        <v>7</v>
      </c>
      <c r="AL22" s="1"/>
    </row>
    <row r="23" spans="1:38" x14ac:dyDescent="0.25">
      <c r="B23" s="66">
        <v>0.44791666666666669</v>
      </c>
      <c r="C23" s="39">
        <v>5</v>
      </c>
      <c r="D23" s="46">
        <f t="shared" si="3"/>
        <v>5595</v>
      </c>
      <c r="E23" s="1">
        <v>8</v>
      </c>
      <c r="H23" s="1">
        <v>3.6400000000000002E-2</v>
      </c>
      <c r="M23" s="1"/>
      <c r="O23" s="66">
        <v>0.45555555555555555</v>
      </c>
      <c r="P23" s="14">
        <v>2</v>
      </c>
      <c r="Q23" s="39">
        <v>2849</v>
      </c>
      <c r="R23" s="1">
        <v>8</v>
      </c>
      <c r="U23" s="1">
        <v>3.5799999999999998E-2</v>
      </c>
      <c r="W23" s="1">
        <v>532.1</v>
      </c>
      <c r="Z23" s="1"/>
      <c r="AD23" s="1">
        <v>8</v>
      </c>
      <c r="AL23" s="1"/>
    </row>
    <row r="24" spans="1:38" x14ac:dyDescent="0.25">
      <c r="B24" s="4"/>
      <c r="C24" s="39"/>
      <c r="D24" s="39"/>
      <c r="E24" s="1">
        <v>9</v>
      </c>
      <c r="M24" s="1"/>
      <c r="O24" s="66">
        <v>0.45624999999999999</v>
      </c>
      <c r="P24" s="14">
        <v>1</v>
      </c>
      <c r="Q24" s="39">
        <v>2850</v>
      </c>
      <c r="R24" s="1">
        <v>9</v>
      </c>
      <c r="Z24" s="1"/>
      <c r="AD24" s="1">
        <v>9</v>
      </c>
      <c r="AL24" s="1"/>
    </row>
    <row r="25" spans="1:38" x14ac:dyDescent="0.25">
      <c r="B25" s="66"/>
      <c r="C25" s="39"/>
      <c r="D25" s="39"/>
      <c r="E25" s="1">
        <v>10</v>
      </c>
      <c r="K25" s="7" t="s">
        <v>0</v>
      </c>
      <c r="M25" s="1"/>
      <c r="N25" s="67" t="s">
        <v>32</v>
      </c>
      <c r="O25" s="59"/>
      <c r="P25" s="14"/>
      <c r="Q25" s="39"/>
      <c r="R25" s="1">
        <v>10</v>
      </c>
      <c r="X25" s="7" t="s">
        <v>0</v>
      </c>
      <c r="Z25" s="1"/>
      <c r="AD25" s="1">
        <v>10</v>
      </c>
      <c r="AJ25" s="7" t="s">
        <v>0</v>
      </c>
      <c r="AL25" s="1"/>
    </row>
    <row r="26" spans="1:38" x14ac:dyDescent="0.25">
      <c r="B26" s="66"/>
      <c r="C26" s="40"/>
      <c r="D26" s="40"/>
      <c r="E26" s="7" t="s">
        <v>1</v>
      </c>
      <c r="F26" s="7" t="e">
        <v>#DIV/0!</v>
      </c>
      <c r="I26" s="7" t="s">
        <v>2</v>
      </c>
      <c r="J26" s="7">
        <v>0</v>
      </c>
      <c r="K26" s="7">
        <v>0</v>
      </c>
      <c r="M26" s="1"/>
      <c r="O26" s="66">
        <v>0.63194444444444442</v>
      </c>
      <c r="P26" s="14">
        <v>1693</v>
      </c>
      <c r="Q26" s="40">
        <f>SUM(P26,Q24)</f>
        <v>4543</v>
      </c>
      <c r="R26" s="7" t="s">
        <v>1</v>
      </c>
      <c r="S26" s="7" t="e">
        <v>#DIV/0!</v>
      </c>
      <c r="U26" s="1">
        <v>4.9200000000000001E-2</v>
      </c>
      <c r="V26" s="7" t="s">
        <v>2</v>
      </c>
      <c r="W26" s="7">
        <v>559.4</v>
      </c>
      <c r="X26" s="7">
        <v>0</v>
      </c>
      <c r="Z26" s="1"/>
      <c r="AD26" s="7" t="s">
        <v>1</v>
      </c>
      <c r="AE26" s="7" t="e">
        <v>#DIV/0!</v>
      </c>
      <c r="AH26" s="7" t="s">
        <v>2</v>
      </c>
      <c r="AI26" s="7">
        <v>0</v>
      </c>
      <c r="AJ26" s="7">
        <v>0</v>
      </c>
      <c r="AL26" s="1"/>
    </row>
    <row r="27" spans="1:38" x14ac:dyDescent="0.25">
      <c r="A27" s="6"/>
      <c r="B27" s="5"/>
      <c r="C27" s="37"/>
      <c r="D27" s="37"/>
      <c r="M27" s="1"/>
      <c r="O27" s="66">
        <v>0.63402777777777775</v>
      </c>
      <c r="P27" s="69">
        <v>3</v>
      </c>
      <c r="Q27" s="37">
        <v>4546</v>
      </c>
      <c r="U27" s="1">
        <v>4.9599999999999998E-2</v>
      </c>
      <c r="W27" s="1">
        <v>581</v>
      </c>
      <c r="Z27" s="1"/>
      <c r="AB27" s="6"/>
      <c r="AC27" s="5"/>
      <c r="AL27" s="1"/>
    </row>
    <row r="28" spans="1:38" x14ac:dyDescent="0.25">
      <c r="C28" s="39"/>
      <c r="D28" s="39"/>
      <c r="E28" s="1">
        <v>1</v>
      </c>
      <c r="M28" s="1"/>
      <c r="O28" s="66">
        <v>0.63611111111111118</v>
      </c>
      <c r="P28" s="14">
        <v>3</v>
      </c>
      <c r="Q28" s="39">
        <v>4549</v>
      </c>
      <c r="R28" s="1">
        <v>1</v>
      </c>
      <c r="W28" s="1">
        <v>566.70000000000005</v>
      </c>
      <c r="Z28" s="1"/>
      <c r="AD28" s="1">
        <v>1</v>
      </c>
      <c r="AL28" s="1"/>
    </row>
    <row r="29" spans="1:38" x14ac:dyDescent="0.25">
      <c r="C29" s="39"/>
      <c r="D29" s="39"/>
      <c r="E29" s="1">
        <v>2</v>
      </c>
      <c r="M29" s="1"/>
      <c r="N29" s="67" t="s">
        <v>32</v>
      </c>
      <c r="O29" s="66">
        <v>0.31180555555555556</v>
      </c>
      <c r="P29" s="14">
        <v>947</v>
      </c>
      <c r="Q29" s="39">
        <f>SUM(Q28,P29)</f>
        <v>5496</v>
      </c>
      <c r="R29" s="1">
        <v>2</v>
      </c>
      <c r="U29" s="1">
        <v>4.2500000000000003E-2</v>
      </c>
      <c r="W29" s="1">
        <v>491.8</v>
      </c>
      <c r="Z29" s="1"/>
      <c r="AD29" s="1">
        <v>2</v>
      </c>
      <c r="AL29" s="1"/>
    </row>
    <row r="30" spans="1:38" x14ac:dyDescent="0.25">
      <c r="C30" s="39"/>
      <c r="D30" s="39"/>
      <c r="E30" s="1">
        <v>3</v>
      </c>
      <c r="M30" s="1"/>
      <c r="O30" s="66">
        <v>0.31319444444444444</v>
      </c>
      <c r="P30" s="14">
        <v>2</v>
      </c>
      <c r="Q30" s="39">
        <v>5498</v>
      </c>
      <c r="R30" s="1">
        <v>3</v>
      </c>
      <c r="U30" s="1">
        <v>5.0999999999999997E-2</v>
      </c>
      <c r="W30" s="1">
        <v>490</v>
      </c>
      <c r="Z30" s="1"/>
      <c r="AD30" s="1">
        <v>3</v>
      </c>
      <c r="AL30" s="1"/>
    </row>
    <row r="31" spans="1:38" x14ac:dyDescent="0.25">
      <c r="C31" s="39"/>
      <c r="D31" s="39"/>
      <c r="E31" s="1">
        <v>4</v>
      </c>
      <c r="M31" s="1"/>
      <c r="O31" s="66">
        <v>0.31458333333333333</v>
      </c>
      <c r="P31" s="14">
        <v>2</v>
      </c>
      <c r="Q31" s="39">
        <v>5500</v>
      </c>
      <c r="R31" s="1">
        <v>4</v>
      </c>
      <c r="W31" s="1">
        <v>480.8</v>
      </c>
      <c r="Z31" s="1"/>
      <c r="AD31" s="1">
        <v>4</v>
      </c>
      <c r="AL31" s="1"/>
    </row>
    <row r="32" spans="1:38" x14ac:dyDescent="0.25">
      <c r="C32" s="39"/>
      <c r="D32" s="39"/>
      <c r="E32" s="1">
        <v>5</v>
      </c>
      <c r="M32" s="1"/>
      <c r="N32" s="67" t="s">
        <v>33</v>
      </c>
      <c r="O32" s="66">
        <v>0.44305555555555554</v>
      </c>
      <c r="P32" s="14">
        <v>1625</v>
      </c>
      <c r="Q32" s="39">
        <f>SUM(Q31,P32)</f>
        <v>7125</v>
      </c>
      <c r="R32" s="1">
        <v>5</v>
      </c>
      <c r="W32" s="1">
        <v>435.4</v>
      </c>
      <c r="Z32" s="1"/>
      <c r="AD32" s="1">
        <v>5</v>
      </c>
      <c r="AL32" s="1"/>
    </row>
    <row r="33" spans="1:38" x14ac:dyDescent="0.25">
      <c r="C33" s="39"/>
      <c r="D33" s="39"/>
      <c r="E33" s="1">
        <v>6</v>
      </c>
      <c r="M33" s="1"/>
      <c r="O33" s="59"/>
      <c r="Q33" s="39"/>
      <c r="R33" s="1">
        <v>6</v>
      </c>
      <c r="W33" s="1">
        <v>412.1</v>
      </c>
      <c r="Z33" s="1"/>
      <c r="AD33" s="1">
        <v>6</v>
      </c>
      <c r="AL33" s="1"/>
    </row>
    <row r="34" spans="1:38" x14ac:dyDescent="0.25">
      <c r="C34" s="39"/>
      <c r="D34" s="39"/>
      <c r="E34" s="1">
        <v>7</v>
      </c>
      <c r="M34" s="1"/>
      <c r="O34" s="59"/>
      <c r="Q34" s="39"/>
      <c r="R34" s="1">
        <v>7</v>
      </c>
      <c r="Z34" s="1"/>
      <c r="AD34" s="1">
        <v>7</v>
      </c>
      <c r="AL34" s="1"/>
    </row>
    <row r="35" spans="1:38" x14ac:dyDescent="0.25">
      <c r="C35" s="39"/>
      <c r="D35" s="39"/>
      <c r="E35" s="1">
        <v>8</v>
      </c>
      <c r="M35" s="1"/>
      <c r="O35" s="59"/>
      <c r="Q35" s="39"/>
      <c r="R35" s="1">
        <v>8</v>
      </c>
      <c r="Z35" s="1"/>
      <c r="AD35" s="1">
        <v>8</v>
      </c>
      <c r="AL35" s="1"/>
    </row>
    <row r="36" spans="1:38" x14ac:dyDescent="0.25">
      <c r="C36" s="39"/>
      <c r="D36" s="39"/>
      <c r="E36" s="1">
        <v>9</v>
      </c>
      <c r="M36" s="1"/>
      <c r="O36" s="59"/>
      <c r="Q36" s="39"/>
      <c r="R36" s="1">
        <v>9</v>
      </c>
      <c r="Z36" s="1"/>
      <c r="AD36" s="1">
        <v>9</v>
      </c>
      <c r="AL36" s="1"/>
    </row>
    <row r="37" spans="1:38" x14ac:dyDescent="0.25">
      <c r="E37" s="1">
        <v>10</v>
      </c>
      <c r="K37" s="7" t="s">
        <v>0</v>
      </c>
      <c r="M37" s="1"/>
      <c r="O37" s="59"/>
      <c r="R37" s="1">
        <v>10</v>
      </c>
      <c r="X37" s="7" t="s">
        <v>0</v>
      </c>
      <c r="Z37" s="1"/>
      <c r="AD37" s="1">
        <v>10</v>
      </c>
      <c r="AJ37" s="7" t="s">
        <v>0</v>
      </c>
      <c r="AL37" s="1"/>
    </row>
    <row r="38" spans="1:38" x14ac:dyDescent="0.25">
      <c r="C38" s="43"/>
      <c r="D38" s="43"/>
      <c r="E38" s="7" t="s">
        <v>1</v>
      </c>
      <c r="F38" s="7" t="e">
        <v>#DIV/0!</v>
      </c>
      <c r="I38" s="7" t="s">
        <v>2</v>
      </c>
      <c r="J38" s="7">
        <v>0</v>
      </c>
      <c r="K38" s="7">
        <v>0</v>
      </c>
      <c r="M38" s="1"/>
      <c r="O38" s="59"/>
      <c r="Q38" s="43"/>
      <c r="R38" s="7" t="s">
        <v>1</v>
      </c>
      <c r="S38" s="7" t="e">
        <v>#DIV/0!</v>
      </c>
      <c r="V38" s="7" t="s">
        <v>2</v>
      </c>
      <c r="W38" s="7">
        <v>0</v>
      </c>
      <c r="X38" s="7">
        <v>0</v>
      </c>
      <c r="Z38" s="1"/>
      <c r="AD38" s="7" t="s">
        <v>1</v>
      </c>
      <c r="AE38" s="7" t="e">
        <v>#DIV/0!</v>
      </c>
      <c r="AH38" s="7" t="s">
        <v>2</v>
      </c>
      <c r="AI38" s="7">
        <v>0</v>
      </c>
      <c r="AJ38" s="7">
        <v>0</v>
      </c>
      <c r="AL38" s="1"/>
    </row>
    <row r="39" spans="1:38" x14ac:dyDescent="0.25">
      <c r="A39" s="6"/>
      <c r="B39" s="5"/>
      <c r="C39" s="48"/>
      <c r="D39" s="48"/>
      <c r="M39" s="1"/>
      <c r="O39" s="25"/>
      <c r="P39" s="5"/>
      <c r="Q39" s="48"/>
      <c r="Z39" s="1"/>
      <c r="AB39" s="6"/>
      <c r="AC39" s="5"/>
      <c r="AL39" s="1"/>
    </row>
    <row r="40" spans="1:38" x14ac:dyDescent="0.25">
      <c r="E40" s="1">
        <v>1</v>
      </c>
      <c r="M40" s="1"/>
      <c r="O40" s="59"/>
      <c r="R40" s="1">
        <v>1</v>
      </c>
      <c r="Z40" s="1"/>
      <c r="AD40" s="1">
        <v>1</v>
      </c>
      <c r="AL40" s="1"/>
    </row>
    <row r="41" spans="1:38" x14ac:dyDescent="0.25">
      <c r="C41" s="39"/>
      <c r="D41" s="39"/>
      <c r="E41" s="1">
        <v>2</v>
      </c>
      <c r="M41" s="1"/>
      <c r="O41" s="59"/>
      <c r="Q41" s="39"/>
      <c r="R41" s="1">
        <v>2</v>
      </c>
      <c r="Z41" s="1"/>
      <c r="AD41" s="1">
        <v>2</v>
      </c>
      <c r="AL41" s="1"/>
    </row>
    <row r="42" spans="1:38" x14ac:dyDescent="0.25">
      <c r="C42" s="39"/>
      <c r="D42" s="39"/>
      <c r="E42" s="1">
        <v>3</v>
      </c>
      <c r="M42" s="1"/>
      <c r="O42" s="59"/>
      <c r="Q42" s="39"/>
      <c r="R42" s="1">
        <v>3</v>
      </c>
      <c r="Z42" s="1"/>
      <c r="AD42" s="1">
        <v>3</v>
      </c>
      <c r="AL42" s="1"/>
    </row>
    <row r="43" spans="1:38" x14ac:dyDescent="0.25">
      <c r="C43" s="39"/>
      <c r="D43" s="39"/>
      <c r="E43" s="1">
        <v>4</v>
      </c>
      <c r="M43" s="1"/>
      <c r="O43" s="59"/>
      <c r="Q43" s="39"/>
      <c r="R43" s="1">
        <v>4</v>
      </c>
      <c r="Z43" s="1"/>
      <c r="AD43" s="1">
        <v>4</v>
      </c>
      <c r="AL43" s="1"/>
    </row>
    <row r="44" spans="1:38" x14ac:dyDescent="0.25">
      <c r="C44" s="39"/>
      <c r="D44" s="39"/>
      <c r="E44" s="1">
        <v>5</v>
      </c>
      <c r="M44" s="1"/>
      <c r="O44" s="59"/>
      <c r="Q44" s="39"/>
      <c r="R44" s="1">
        <v>5</v>
      </c>
      <c r="Z44" s="1"/>
      <c r="AD44" s="1">
        <v>5</v>
      </c>
      <c r="AL44" s="1"/>
    </row>
    <row r="45" spans="1:38" x14ac:dyDescent="0.25">
      <c r="C45" s="39"/>
      <c r="D45" s="39"/>
      <c r="E45" s="1">
        <v>6</v>
      </c>
      <c r="M45" s="1"/>
      <c r="O45" s="59"/>
      <c r="Q45" s="39"/>
      <c r="R45" s="1">
        <v>6</v>
      </c>
      <c r="Z45" s="1"/>
      <c r="AD45" s="1">
        <v>6</v>
      </c>
      <c r="AL45" s="1"/>
    </row>
    <row r="46" spans="1:38" x14ac:dyDescent="0.25">
      <c r="C46" s="39"/>
      <c r="D46" s="39"/>
      <c r="E46" s="1">
        <v>7</v>
      </c>
      <c r="M46" s="1"/>
      <c r="O46" s="59"/>
      <c r="Q46" s="39"/>
      <c r="R46" s="1">
        <v>7</v>
      </c>
      <c r="Z46" s="1"/>
      <c r="AD46" s="1">
        <v>7</v>
      </c>
      <c r="AL46" s="1"/>
    </row>
    <row r="47" spans="1:38" x14ac:dyDescent="0.25">
      <c r="C47" s="39"/>
      <c r="D47" s="39"/>
      <c r="E47" s="1">
        <v>8</v>
      </c>
      <c r="M47" s="1"/>
      <c r="O47" s="59"/>
      <c r="Q47" s="39"/>
      <c r="R47" s="1">
        <v>8</v>
      </c>
      <c r="Z47" s="1"/>
      <c r="AD47" s="1">
        <v>8</v>
      </c>
      <c r="AL47" s="1"/>
    </row>
    <row r="48" spans="1:38" x14ac:dyDescent="0.25">
      <c r="C48" s="39"/>
      <c r="D48" s="39"/>
      <c r="E48" s="1">
        <v>9</v>
      </c>
      <c r="M48" s="1"/>
      <c r="O48" s="59"/>
      <c r="Q48" s="39"/>
      <c r="R48" s="1">
        <v>9</v>
      </c>
      <c r="Z48" s="1"/>
      <c r="AD48" s="1">
        <v>9</v>
      </c>
      <c r="AL48" s="1"/>
    </row>
    <row r="49" spans="3:38" x14ac:dyDescent="0.25">
      <c r="C49" s="39"/>
      <c r="D49" s="39"/>
      <c r="E49" s="1">
        <v>10</v>
      </c>
      <c r="M49" s="1"/>
      <c r="O49" s="59"/>
      <c r="Q49" s="39"/>
      <c r="R49" s="1">
        <v>10</v>
      </c>
      <c r="Z49" s="1"/>
      <c r="AD49" s="1">
        <v>10</v>
      </c>
      <c r="AL49" s="1"/>
    </row>
    <row r="50" spans="3:38" x14ac:dyDescent="0.25">
      <c r="C50" s="40"/>
      <c r="D50" s="40"/>
      <c r="E50" s="1" t="s">
        <v>1</v>
      </c>
      <c r="M50" s="1"/>
      <c r="O50" s="59"/>
      <c r="Q50" s="40"/>
      <c r="R50" s="1" t="s">
        <v>1</v>
      </c>
      <c r="Z50" s="1"/>
      <c r="AD50" s="1" t="s">
        <v>1</v>
      </c>
      <c r="AL50" s="1"/>
    </row>
    <row r="51" spans="3:38" x14ac:dyDescent="0.25">
      <c r="C51" s="47"/>
      <c r="D51" s="47"/>
      <c r="M51" s="1"/>
      <c r="O51" s="59"/>
      <c r="Q51" s="47"/>
      <c r="Z51" s="1"/>
      <c r="AL51" s="1"/>
    </row>
    <row r="52" spans="3:38" x14ac:dyDescent="0.25">
      <c r="C52" s="39"/>
      <c r="D52" s="39"/>
      <c r="E52" s="1">
        <v>1</v>
      </c>
      <c r="M52" s="1"/>
      <c r="O52" s="59"/>
      <c r="Q52" s="39"/>
      <c r="R52" s="1">
        <v>1</v>
      </c>
      <c r="Z52" s="1"/>
      <c r="AD52" s="1">
        <v>1</v>
      </c>
      <c r="AL52" s="1"/>
    </row>
    <row r="53" spans="3:38" x14ac:dyDescent="0.25">
      <c r="C53" s="39"/>
      <c r="D53" s="39"/>
      <c r="E53" s="1">
        <v>2</v>
      </c>
      <c r="M53" s="1"/>
      <c r="O53" s="59"/>
      <c r="Q53" s="39"/>
      <c r="R53" s="1">
        <v>2</v>
      </c>
      <c r="Z53" s="1"/>
      <c r="AD53" s="1">
        <v>2</v>
      </c>
      <c r="AL53" s="1"/>
    </row>
    <row r="54" spans="3:38" x14ac:dyDescent="0.25">
      <c r="C54" s="39"/>
      <c r="D54" s="39"/>
      <c r="E54" s="1">
        <v>3</v>
      </c>
      <c r="M54" s="1"/>
      <c r="O54" s="59"/>
      <c r="Q54" s="39"/>
      <c r="R54" s="1">
        <v>3</v>
      </c>
      <c r="Z54" s="1"/>
      <c r="AD54" s="1">
        <v>3</v>
      </c>
      <c r="AL54" s="1"/>
    </row>
    <row r="55" spans="3:38" x14ac:dyDescent="0.25">
      <c r="C55" s="39"/>
      <c r="D55" s="39"/>
      <c r="E55" s="1">
        <v>4</v>
      </c>
      <c r="M55" s="1"/>
      <c r="O55" s="59"/>
      <c r="Q55" s="39"/>
      <c r="R55" s="1">
        <v>4</v>
      </c>
      <c r="Z55" s="1"/>
      <c r="AD55" s="1">
        <v>4</v>
      </c>
      <c r="AL55" s="1"/>
    </row>
    <row r="56" spans="3:38" x14ac:dyDescent="0.25">
      <c r="C56" s="39"/>
      <c r="D56" s="39"/>
      <c r="E56" s="1">
        <v>5</v>
      </c>
      <c r="M56" s="1"/>
      <c r="O56" s="59"/>
      <c r="Q56" s="39"/>
      <c r="R56" s="1">
        <v>5</v>
      </c>
      <c r="Z56" s="1"/>
      <c r="AD56" s="1">
        <v>5</v>
      </c>
      <c r="AL56" s="1"/>
    </row>
    <row r="57" spans="3:38" x14ac:dyDescent="0.25">
      <c r="C57" s="39"/>
      <c r="D57" s="39"/>
      <c r="E57" s="1">
        <v>6</v>
      </c>
      <c r="M57" s="1"/>
      <c r="O57" s="59"/>
      <c r="Q57" s="39"/>
      <c r="R57" s="1">
        <v>6</v>
      </c>
      <c r="Z57" s="1"/>
      <c r="AD57" s="1">
        <v>6</v>
      </c>
      <c r="AL57" s="1"/>
    </row>
    <row r="58" spans="3:38" x14ac:dyDescent="0.25">
      <c r="C58" s="39"/>
      <c r="D58" s="39"/>
      <c r="E58" s="1">
        <v>7</v>
      </c>
      <c r="M58" s="1"/>
      <c r="O58" s="59"/>
      <c r="Q58" s="39"/>
      <c r="R58" s="1">
        <v>7</v>
      </c>
      <c r="Z58" s="1"/>
      <c r="AD58" s="1">
        <v>7</v>
      </c>
      <c r="AL58" s="1"/>
    </row>
    <row r="59" spans="3:38" x14ac:dyDescent="0.25">
      <c r="C59" s="39"/>
      <c r="D59" s="39"/>
      <c r="E59" s="1">
        <v>8</v>
      </c>
      <c r="M59" s="1"/>
      <c r="O59" s="59"/>
      <c r="Q59" s="39"/>
      <c r="R59" s="1">
        <v>8</v>
      </c>
      <c r="Z59" s="1"/>
      <c r="AD59" s="1">
        <v>8</v>
      </c>
      <c r="AL59" s="1"/>
    </row>
    <row r="60" spans="3:38" x14ac:dyDescent="0.25">
      <c r="C60" s="39"/>
      <c r="D60" s="39"/>
      <c r="E60" s="1">
        <v>9</v>
      </c>
      <c r="M60" s="1"/>
      <c r="O60" s="59"/>
      <c r="Q60" s="39"/>
      <c r="R60" s="1">
        <v>9</v>
      </c>
      <c r="Z60" s="1"/>
      <c r="AD60" s="1">
        <v>9</v>
      </c>
      <c r="AL60" s="1"/>
    </row>
    <row r="61" spans="3:38" x14ac:dyDescent="0.25">
      <c r="C61" s="39"/>
      <c r="D61" s="39"/>
      <c r="E61" s="1">
        <v>10</v>
      </c>
      <c r="M61" s="1"/>
      <c r="O61" s="59"/>
      <c r="Q61" s="39"/>
      <c r="R61" s="1">
        <v>10</v>
      </c>
      <c r="Z61" s="1"/>
      <c r="AD61" s="1">
        <v>10</v>
      </c>
      <c r="AL61" s="1"/>
    </row>
    <row r="62" spans="3:38" x14ac:dyDescent="0.25">
      <c r="C62" s="40"/>
      <c r="D62" s="40"/>
      <c r="E62" s="1" t="s">
        <v>1</v>
      </c>
      <c r="M62" s="1"/>
      <c r="O62" s="59"/>
      <c r="Q62" s="40"/>
      <c r="R62" s="1" t="s">
        <v>1</v>
      </c>
      <c r="Z62" s="1"/>
      <c r="AD62" s="1" t="s">
        <v>1</v>
      </c>
      <c r="AL62" s="1"/>
    </row>
    <row r="63" spans="3:38" x14ac:dyDescent="0.25">
      <c r="C63" s="47"/>
      <c r="D63" s="47"/>
      <c r="M63" s="1"/>
      <c r="Q63" s="47"/>
      <c r="Z63" s="1"/>
      <c r="AL63" s="1"/>
    </row>
    <row r="64" spans="3:38" x14ac:dyDescent="0.25">
      <c r="C64" s="40"/>
      <c r="D64" s="40"/>
      <c r="E64" s="1">
        <v>1</v>
      </c>
      <c r="M64" s="1"/>
      <c r="Q64" s="40"/>
      <c r="R64" s="1">
        <v>1</v>
      </c>
      <c r="Z64" s="1"/>
      <c r="AD64" s="1">
        <v>1</v>
      </c>
      <c r="AL64" s="1"/>
    </row>
    <row r="65" spans="3:38" x14ac:dyDescent="0.25">
      <c r="C65" s="40"/>
      <c r="D65" s="40"/>
      <c r="E65" s="1">
        <v>2</v>
      </c>
      <c r="M65" s="1"/>
      <c r="Q65" s="40"/>
      <c r="R65" s="1">
        <v>2</v>
      </c>
      <c r="Z65" s="1"/>
      <c r="AD65" s="1">
        <v>2</v>
      </c>
      <c r="AL65" s="1"/>
    </row>
    <row r="66" spans="3:38" x14ac:dyDescent="0.25">
      <c r="C66" s="40"/>
      <c r="D66" s="40"/>
      <c r="E66" s="1">
        <v>3</v>
      </c>
      <c r="M66" s="1"/>
      <c r="Q66" s="40"/>
      <c r="R66" s="1">
        <v>3</v>
      </c>
      <c r="Z66" s="1"/>
      <c r="AD66" s="1">
        <v>3</v>
      </c>
      <c r="AL66" s="1"/>
    </row>
    <row r="67" spans="3:38" x14ac:dyDescent="0.25">
      <c r="C67" s="40"/>
      <c r="D67" s="40"/>
      <c r="E67" s="1">
        <v>4</v>
      </c>
      <c r="M67" s="1"/>
      <c r="Q67" s="40"/>
      <c r="R67" s="1">
        <v>4</v>
      </c>
      <c r="Z67" s="1"/>
      <c r="AD67" s="1">
        <v>4</v>
      </c>
      <c r="AL67" s="1"/>
    </row>
    <row r="68" spans="3:38" x14ac:dyDescent="0.25">
      <c r="E68" s="1">
        <v>5</v>
      </c>
      <c r="M68" s="1"/>
      <c r="R68" s="1">
        <v>5</v>
      </c>
      <c r="Z68" s="1"/>
      <c r="AD68" s="1">
        <v>5</v>
      </c>
      <c r="AL68" s="1"/>
    </row>
    <row r="69" spans="3:38" x14ac:dyDescent="0.25">
      <c r="C69" s="39"/>
      <c r="D69" s="39"/>
      <c r="E69" s="1">
        <v>6</v>
      </c>
      <c r="M69" s="1"/>
      <c r="Q69" s="39"/>
      <c r="R69" s="1">
        <v>6</v>
      </c>
      <c r="Z69" s="1"/>
      <c r="AD69" s="1">
        <v>6</v>
      </c>
      <c r="AL69" s="1"/>
    </row>
    <row r="70" spans="3:38" x14ac:dyDescent="0.25">
      <c r="C70" s="39"/>
      <c r="D70" s="39"/>
      <c r="E70" s="1">
        <v>7</v>
      </c>
      <c r="M70" s="1"/>
      <c r="Q70" s="39"/>
      <c r="R70" s="1">
        <v>7</v>
      </c>
      <c r="Z70" s="1"/>
      <c r="AD70" s="1">
        <v>7</v>
      </c>
      <c r="AL70" s="1"/>
    </row>
    <row r="71" spans="3:38" x14ac:dyDescent="0.25">
      <c r="E71" s="1">
        <v>8</v>
      </c>
      <c r="M71" s="1"/>
      <c r="R71" s="1">
        <v>8</v>
      </c>
      <c r="Z71" s="1"/>
      <c r="AD71" s="1">
        <v>8</v>
      </c>
      <c r="AL71" s="1"/>
    </row>
    <row r="72" spans="3:38" x14ac:dyDescent="0.25">
      <c r="E72" s="1">
        <v>9</v>
      </c>
      <c r="M72" s="1"/>
      <c r="R72" s="1">
        <v>9</v>
      </c>
      <c r="Z72" s="1"/>
      <c r="AD72" s="1">
        <v>9</v>
      </c>
      <c r="AL72" s="1"/>
    </row>
    <row r="73" spans="3:38" x14ac:dyDescent="0.25">
      <c r="E73" s="1">
        <v>10</v>
      </c>
      <c r="M73" s="1"/>
      <c r="R73" s="1">
        <v>10</v>
      </c>
      <c r="Z73" s="1"/>
      <c r="AD73" s="1">
        <v>10</v>
      </c>
      <c r="AL73" s="1"/>
    </row>
    <row r="74" spans="3:38" x14ac:dyDescent="0.25">
      <c r="C74" s="40"/>
      <c r="D74" s="40"/>
      <c r="E74" s="1" t="s">
        <v>1</v>
      </c>
      <c r="M74" s="1"/>
      <c r="Q74" s="40"/>
      <c r="R74" s="1" t="s">
        <v>1</v>
      </c>
      <c r="Z74" s="1"/>
      <c r="AD74" s="1" t="s">
        <v>1</v>
      </c>
      <c r="AL74" s="1"/>
    </row>
    <row r="75" spans="3:38" x14ac:dyDescent="0.25">
      <c r="C75" s="47"/>
      <c r="D75" s="47"/>
      <c r="M75" s="1"/>
      <c r="Q75" s="47"/>
      <c r="Z75" s="1"/>
      <c r="AL75" s="1"/>
    </row>
    <row r="76" spans="3:38" x14ac:dyDescent="0.25">
      <c r="E76" s="1">
        <v>1</v>
      </c>
      <c r="M76" s="1"/>
      <c r="R76" s="1">
        <v>1</v>
      </c>
      <c r="Z76" s="1"/>
      <c r="AD76" s="1">
        <v>1</v>
      </c>
      <c r="AL76" s="1"/>
    </row>
    <row r="77" spans="3:38" x14ac:dyDescent="0.25">
      <c r="E77" s="1">
        <v>2</v>
      </c>
      <c r="M77" s="1"/>
      <c r="R77" s="1">
        <v>2</v>
      </c>
      <c r="Z77" s="1"/>
      <c r="AD77" s="1">
        <v>2</v>
      </c>
      <c r="AL77" s="1"/>
    </row>
    <row r="78" spans="3:38" x14ac:dyDescent="0.25">
      <c r="E78" s="1">
        <v>3</v>
      </c>
      <c r="M78" s="1"/>
      <c r="R78" s="1">
        <v>3</v>
      </c>
      <c r="Z78" s="1"/>
      <c r="AD78" s="1">
        <v>3</v>
      </c>
      <c r="AL78" s="1"/>
    </row>
    <row r="79" spans="3:38" x14ac:dyDescent="0.25">
      <c r="E79" s="1">
        <v>4</v>
      </c>
      <c r="M79" s="1"/>
      <c r="R79" s="1">
        <v>4</v>
      </c>
      <c r="Z79" s="1"/>
      <c r="AD79" s="1">
        <v>4</v>
      </c>
      <c r="AL79" s="1"/>
    </row>
    <row r="80" spans="3:38" x14ac:dyDescent="0.25">
      <c r="E80" s="1">
        <v>5</v>
      </c>
      <c r="M80" s="1"/>
      <c r="R80" s="1">
        <v>5</v>
      </c>
      <c r="Z80" s="1"/>
      <c r="AD80" s="1">
        <v>5</v>
      </c>
      <c r="AL80" s="1"/>
    </row>
    <row r="81" spans="5:38" x14ac:dyDescent="0.25">
      <c r="E81" s="1">
        <v>6</v>
      </c>
      <c r="M81" s="1"/>
      <c r="R81" s="1">
        <v>6</v>
      </c>
      <c r="Z81" s="1"/>
      <c r="AD81" s="1">
        <v>6</v>
      </c>
      <c r="AL81" s="1"/>
    </row>
    <row r="82" spans="5:38" x14ac:dyDescent="0.25">
      <c r="E82" s="1">
        <v>7</v>
      </c>
      <c r="M82" s="1"/>
      <c r="R82" s="1">
        <v>7</v>
      </c>
      <c r="Z82" s="1"/>
      <c r="AD82" s="1">
        <v>7</v>
      </c>
      <c r="AL82" s="1"/>
    </row>
    <row r="83" spans="5:38" x14ac:dyDescent="0.25">
      <c r="E83" s="1">
        <v>8</v>
      </c>
      <c r="M83" s="1"/>
      <c r="R83" s="1">
        <v>8</v>
      </c>
      <c r="Z83" s="1"/>
      <c r="AD83" s="1">
        <v>8</v>
      </c>
      <c r="AL83" s="1"/>
    </row>
    <row r="84" spans="5:38" x14ac:dyDescent="0.25">
      <c r="E84" s="1">
        <v>9</v>
      </c>
      <c r="M84" s="1"/>
      <c r="R84" s="1">
        <v>9</v>
      </c>
      <c r="Z84" s="1"/>
      <c r="AD84" s="1">
        <v>9</v>
      </c>
      <c r="AL84" s="1"/>
    </row>
    <row r="85" spans="5:38" x14ac:dyDescent="0.25">
      <c r="E85" s="1">
        <v>10</v>
      </c>
      <c r="M85" s="1"/>
      <c r="R85" s="1">
        <v>10</v>
      </c>
      <c r="Z85" s="1"/>
      <c r="AD85" s="1">
        <v>10</v>
      </c>
      <c r="AL85" s="1"/>
    </row>
    <row r="86" spans="5:38" x14ac:dyDescent="0.25">
      <c r="E86" s="1" t="s">
        <v>1</v>
      </c>
      <c r="M86" s="1"/>
      <c r="R86" s="1" t="s">
        <v>1</v>
      </c>
      <c r="Z86" s="1"/>
      <c r="AD86" s="1" t="s">
        <v>1</v>
      </c>
      <c r="AL86" s="1"/>
    </row>
    <row r="87" spans="5:38" x14ac:dyDescent="0.25">
      <c r="M87" s="1"/>
      <c r="Z87" s="1"/>
      <c r="AL87" s="1"/>
    </row>
    <row r="88" spans="5:38" x14ac:dyDescent="0.25">
      <c r="E88" s="1">
        <v>1</v>
      </c>
      <c r="M88" s="1"/>
      <c r="R88" s="1">
        <v>1</v>
      </c>
      <c r="Z88" s="1"/>
      <c r="AD88" s="1">
        <v>1</v>
      </c>
      <c r="AL88" s="1"/>
    </row>
    <row r="89" spans="5:38" x14ac:dyDescent="0.25">
      <c r="E89" s="1">
        <v>2</v>
      </c>
      <c r="M89" s="1"/>
      <c r="R89" s="1">
        <v>2</v>
      </c>
      <c r="Z89" s="1"/>
      <c r="AD89" s="1">
        <v>2</v>
      </c>
      <c r="AL89" s="1"/>
    </row>
    <row r="90" spans="5:38" x14ac:dyDescent="0.25">
      <c r="E90" s="1">
        <v>3</v>
      </c>
      <c r="M90" s="1"/>
      <c r="R90" s="1">
        <v>3</v>
      </c>
      <c r="Z90" s="1"/>
      <c r="AD90" s="1">
        <v>3</v>
      </c>
      <c r="AL90" s="1"/>
    </row>
    <row r="91" spans="5:38" x14ac:dyDescent="0.25">
      <c r="E91" s="1">
        <v>4</v>
      </c>
      <c r="M91" s="1"/>
      <c r="R91" s="1">
        <v>4</v>
      </c>
      <c r="Z91" s="1"/>
      <c r="AD91" s="1">
        <v>4</v>
      </c>
      <c r="AL91" s="1"/>
    </row>
    <row r="92" spans="5:38" x14ac:dyDescent="0.25">
      <c r="E92" s="1">
        <v>5</v>
      </c>
      <c r="M92" s="1"/>
      <c r="R92" s="1">
        <v>5</v>
      </c>
      <c r="Z92" s="1"/>
      <c r="AD92" s="1">
        <v>5</v>
      </c>
      <c r="AL92" s="1"/>
    </row>
    <row r="93" spans="5:38" x14ac:dyDescent="0.25">
      <c r="E93" s="1">
        <v>6</v>
      </c>
      <c r="M93" s="1"/>
      <c r="R93" s="1">
        <v>6</v>
      </c>
      <c r="Z93" s="1"/>
      <c r="AD93" s="1">
        <v>6</v>
      </c>
      <c r="AL93" s="1"/>
    </row>
    <row r="94" spans="5:38" x14ac:dyDescent="0.25">
      <c r="E94" s="1">
        <v>7</v>
      </c>
      <c r="M94" s="1"/>
      <c r="R94" s="1">
        <v>7</v>
      </c>
      <c r="Z94" s="1"/>
      <c r="AD94" s="1">
        <v>7</v>
      </c>
      <c r="AL94" s="1"/>
    </row>
    <row r="95" spans="5:38" x14ac:dyDescent="0.25">
      <c r="E95" s="1">
        <v>8</v>
      </c>
      <c r="M95" s="1"/>
      <c r="R95" s="1">
        <v>8</v>
      </c>
      <c r="Z95" s="1"/>
      <c r="AD95" s="1">
        <v>8</v>
      </c>
      <c r="AL95" s="1"/>
    </row>
    <row r="96" spans="5:38" x14ac:dyDescent="0.25">
      <c r="E96" s="1">
        <v>9</v>
      </c>
      <c r="M96" s="1"/>
      <c r="R96" s="1">
        <v>9</v>
      </c>
      <c r="Z96" s="1"/>
      <c r="AD96" s="1">
        <v>9</v>
      </c>
      <c r="AL96" s="1"/>
    </row>
    <row r="97" spans="5:38" x14ac:dyDescent="0.25">
      <c r="E97" s="1">
        <v>10</v>
      </c>
      <c r="M97" s="1"/>
      <c r="R97" s="1">
        <v>10</v>
      </c>
      <c r="Z97" s="1"/>
      <c r="AD97" s="1">
        <v>10</v>
      </c>
      <c r="AL97" s="1"/>
    </row>
    <row r="98" spans="5:38" x14ac:dyDescent="0.25">
      <c r="E98" s="1" t="s">
        <v>1</v>
      </c>
      <c r="M98" s="1"/>
      <c r="R98" s="1" t="s">
        <v>1</v>
      </c>
      <c r="Z98" s="1"/>
      <c r="AD98" s="1" t="s">
        <v>1</v>
      </c>
      <c r="AL98" s="1"/>
    </row>
    <row r="99" spans="5:38" x14ac:dyDescent="0.25">
      <c r="M99" s="1"/>
      <c r="Z99" s="1"/>
      <c r="AL99" s="1"/>
    </row>
    <row r="100" spans="5:38" x14ac:dyDescent="0.25">
      <c r="E100" s="1">
        <v>1</v>
      </c>
      <c r="M100" s="1"/>
      <c r="R100" s="1">
        <v>1</v>
      </c>
      <c r="Z100" s="1"/>
      <c r="AD100" s="1">
        <v>1</v>
      </c>
      <c r="AL100" s="1"/>
    </row>
    <row r="101" spans="5:38" x14ac:dyDescent="0.25">
      <c r="E101" s="1">
        <v>2</v>
      </c>
      <c r="M101" s="1"/>
      <c r="R101" s="1">
        <v>2</v>
      </c>
      <c r="Z101" s="1"/>
      <c r="AD101" s="1">
        <v>2</v>
      </c>
      <c r="AL101" s="1"/>
    </row>
    <row r="102" spans="5:38" x14ac:dyDescent="0.25">
      <c r="E102" s="1">
        <v>3</v>
      </c>
      <c r="M102" s="1"/>
      <c r="R102" s="1">
        <v>3</v>
      </c>
      <c r="Z102" s="1"/>
      <c r="AD102" s="1">
        <v>3</v>
      </c>
      <c r="AL102" s="1"/>
    </row>
    <row r="103" spans="5:38" x14ac:dyDescent="0.25">
      <c r="E103" s="1">
        <v>4</v>
      </c>
      <c r="M103" s="1"/>
      <c r="R103" s="1">
        <v>4</v>
      </c>
      <c r="Z103" s="1"/>
      <c r="AD103" s="1">
        <v>4</v>
      </c>
      <c r="AL103" s="1"/>
    </row>
    <row r="104" spans="5:38" x14ac:dyDescent="0.25">
      <c r="E104" s="1">
        <v>5</v>
      </c>
      <c r="M104" s="1"/>
      <c r="R104" s="1">
        <v>5</v>
      </c>
      <c r="Z104" s="1"/>
      <c r="AD104" s="1">
        <v>5</v>
      </c>
      <c r="AL104" s="1"/>
    </row>
    <row r="105" spans="5:38" x14ac:dyDescent="0.25">
      <c r="E105" s="1">
        <v>6</v>
      </c>
      <c r="M105" s="1"/>
      <c r="R105" s="1">
        <v>6</v>
      </c>
      <c r="Z105" s="1"/>
      <c r="AD105" s="1">
        <v>6</v>
      </c>
      <c r="AL105" s="1"/>
    </row>
    <row r="106" spans="5:38" x14ac:dyDescent="0.25">
      <c r="E106" s="1">
        <v>7</v>
      </c>
      <c r="M106" s="1"/>
      <c r="R106" s="1">
        <v>7</v>
      </c>
      <c r="Z106" s="1"/>
      <c r="AD106" s="1">
        <v>7</v>
      </c>
      <c r="AL106" s="1"/>
    </row>
    <row r="107" spans="5:38" x14ac:dyDescent="0.25">
      <c r="E107" s="1">
        <v>8</v>
      </c>
      <c r="M107" s="1"/>
      <c r="R107" s="1">
        <v>8</v>
      </c>
      <c r="Z107" s="1"/>
      <c r="AD107" s="1">
        <v>8</v>
      </c>
      <c r="AL107" s="1"/>
    </row>
    <row r="108" spans="5:38" x14ac:dyDescent="0.25">
      <c r="E108" s="1">
        <v>9</v>
      </c>
      <c r="M108" s="1"/>
      <c r="R108" s="1">
        <v>9</v>
      </c>
      <c r="Z108" s="1"/>
      <c r="AD108" s="1">
        <v>9</v>
      </c>
      <c r="AL108" s="1"/>
    </row>
    <row r="109" spans="5:38" x14ac:dyDescent="0.25">
      <c r="E109" s="1">
        <v>10</v>
      </c>
      <c r="M109" s="1"/>
      <c r="R109" s="1">
        <v>10</v>
      </c>
      <c r="Z109" s="1"/>
      <c r="AD109" s="1">
        <v>10</v>
      </c>
      <c r="AL109" s="1"/>
    </row>
    <row r="110" spans="5:38" x14ac:dyDescent="0.25">
      <c r="E110" s="1" t="s">
        <v>1</v>
      </c>
      <c r="M110" s="1"/>
      <c r="R110" s="1" t="s">
        <v>1</v>
      </c>
      <c r="Z110" s="1"/>
      <c r="AD110" s="1" t="s">
        <v>1</v>
      </c>
      <c r="AL110" s="1"/>
    </row>
    <row r="111" spans="5:38" x14ac:dyDescent="0.25">
      <c r="M111" s="1"/>
      <c r="Z111" s="1"/>
      <c r="AL111" s="1"/>
    </row>
    <row r="112" spans="5:38" x14ac:dyDescent="0.25">
      <c r="M112" s="1"/>
      <c r="Z112" s="1"/>
      <c r="AL112" s="1"/>
    </row>
  </sheetData>
  <mergeCells count="3">
    <mergeCell ref="A1:M2"/>
    <mergeCell ref="O1:Z2"/>
    <mergeCell ref="AB1:AL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112"/>
  <sheetViews>
    <sheetView zoomScaleNormal="100" workbookViewId="0">
      <selection activeCell="G34" sqref="G34"/>
    </sheetView>
  </sheetViews>
  <sheetFormatPr defaultRowHeight="15" x14ac:dyDescent="0.25"/>
  <cols>
    <col min="1" max="1" width="10.85546875" style="4" customWidth="1"/>
    <col min="2" max="2" width="12.7109375" style="1" customWidth="1"/>
    <col min="3" max="4" width="12.7109375" style="35" customWidth="1"/>
    <col min="5" max="9" width="9.140625" style="1"/>
    <col min="10" max="10" width="14.5703125" style="1" customWidth="1"/>
    <col min="11" max="12" width="9.140625" style="1"/>
    <col min="14" max="14" width="9.7109375" bestFit="1" customWidth="1"/>
    <col min="15" max="15" width="10.85546875" style="4" customWidth="1"/>
    <col min="16" max="16" width="12.7109375" style="1" customWidth="1"/>
    <col min="17" max="17" width="12.7109375" style="35" customWidth="1"/>
    <col min="18" max="22" width="9.140625" style="1"/>
    <col min="23" max="23" width="14.5703125" style="1" customWidth="1"/>
    <col min="24" max="25" width="9.140625" style="1"/>
    <col min="28" max="28" width="10.85546875" style="4" customWidth="1"/>
    <col min="29" max="29" width="12.7109375" style="1" customWidth="1"/>
    <col min="30" max="34" width="9.140625" style="1"/>
    <col min="35" max="35" width="14.5703125" style="1" customWidth="1"/>
    <col min="36" max="37" width="9.140625" style="1"/>
  </cols>
  <sheetData>
    <row r="1" spans="1:38" ht="15" customHeight="1" x14ac:dyDescent="0.25">
      <c r="A1" s="138" t="s">
        <v>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35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 t="s">
        <v>12</v>
      </c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38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38" s="3" customFormat="1" ht="45" x14ac:dyDescent="0.25">
      <c r="A3" s="6" t="s">
        <v>18</v>
      </c>
      <c r="B3" s="5" t="s">
        <v>23</v>
      </c>
      <c r="C3" s="37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2"/>
      <c r="L3" s="2"/>
      <c r="M3" s="2"/>
      <c r="O3" s="6" t="s">
        <v>17</v>
      </c>
      <c r="P3" s="5" t="s">
        <v>13</v>
      </c>
      <c r="Q3" s="37" t="s">
        <v>20</v>
      </c>
      <c r="R3" s="8" t="s">
        <v>3</v>
      </c>
      <c r="S3" s="8" t="s">
        <v>4</v>
      </c>
      <c r="T3" s="8" t="s">
        <v>5</v>
      </c>
      <c r="U3" s="8" t="s">
        <v>6</v>
      </c>
      <c r="V3" s="2" t="s">
        <v>7</v>
      </c>
      <c r="W3" s="8" t="s">
        <v>8</v>
      </c>
      <c r="X3" s="2"/>
      <c r="Y3" s="2"/>
      <c r="Z3" s="2"/>
      <c r="AB3" s="6" t="s">
        <v>9</v>
      </c>
      <c r="AC3" s="5" t="s">
        <v>13</v>
      </c>
      <c r="AD3" s="8" t="s">
        <v>3</v>
      </c>
      <c r="AE3" s="8" t="s">
        <v>4</v>
      </c>
      <c r="AF3" s="8" t="s">
        <v>5</v>
      </c>
      <c r="AG3" s="8" t="s">
        <v>6</v>
      </c>
      <c r="AH3" s="8" t="s">
        <v>7</v>
      </c>
      <c r="AI3" s="8" t="s">
        <v>8</v>
      </c>
      <c r="AJ3" s="2"/>
      <c r="AK3" s="2"/>
      <c r="AL3" s="2"/>
    </row>
    <row r="4" spans="1:38" x14ac:dyDescent="0.25">
      <c r="A4" s="10">
        <v>43772</v>
      </c>
      <c r="B4" s="22">
        <v>0.59097222222222223</v>
      </c>
      <c r="C4" s="14">
        <v>0</v>
      </c>
      <c r="D4" s="40">
        <v>0</v>
      </c>
      <c r="J4" s="17">
        <v>81.3</v>
      </c>
      <c r="M4" s="1"/>
      <c r="N4" s="67"/>
      <c r="O4" s="22">
        <v>0.48194444444444445</v>
      </c>
      <c r="P4" s="14">
        <v>0</v>
      </c>
      <c r="Q4" s="68">
        <v>0</v>
      </c>
      <c r="W4" s="15"/>
      <c r="Z4" s="1"/>
      <c r="AD4" s="1">
        <v>1</v>
      </c>
      <c r="AL4" s="1"/>
    </row>
    <row r="5" spans="1:38" x14ac:dyDescent="0.25">
      <c r="B5" s="22">
        <v>0.59513888888888888</v>
      </c>
      <c r="C5" s="14">
        <v>6</v>
      </c>
      <c r="D5" s="39">
        <f>SUM(D4,C5)</f>
        <v>6</v>
      </c>
      <c r="H5" s="1">
        <v>6.7400000000000002E-2</v>
      </c>
      <c r="J5" s="17">
        <v>423.9</v>
      </c>
      <c r="M5" s="1"/>
      <c r="N5" s="10">
        <v>43772</v>
      </c>
      <c r="O5" s="71" t="s">
        <v>46</v>
      </c>
      <c r="P5" s="14">
        <v>26</v>
      </c>
      <c r="Q5" s="39">
        <f>SUM(Q4,P5)</f>
        <v>26</v>
      </c>
      <c r="W5" s="15">
        <v>693.2</v>
      </c>
      <c r="Z5" s="1"/>
      <c r="AD5" s="1">
        <v>2</v>
      </c>
      <c r="AL5" s="1"/>
    </row>
    <row r="6" spans="1:38" x14ac:dyDescent="0.25">
      <c r="B6" s="22">
        <v>0.59722222222222221</v>
      </c>
      <c r="C6" s="14">
        <v>4</v>
      </c>
      <c r="D6" s="39">
        <f t="shared" ref="D6:D23" si="0">SUM(D5,C6)</f>
        <v>10</v>
      </c>
      <c r="H6" s="1">
        <v>5.8000000000000003E-2</v>
      </c>
      <c r="J6" s="17">
        <v>450.7</v>
      </c>
      <c r="M6" s="1"/>
      <c r="O6" s="71" t="s">
        <v>56</v>
      </c>
      <c r="P6" s="14">
        <v>3</v>
      </c>
      <c r="Q6" s="39">
        <f t="shared" ref="Q6:Q45" si="1">SUM(Q5,P6)</f>
        <v>29</v>
      </c>
      <c r="U6" s="1">
        <v>3.2300000000000002E-2</v>
      </c>
      <c r="W6" s="15">
        <v>720</v>
      </c>
      <c r="Z6" s="1"/>
      <c r="AD6" s="1">
        <v>3</v>
      </c>
      <c r="AL6" s="1"/>
    </row>
    <row r="7" spans="1:38" x14ac:dyDescent="0.25">
      <c r="B7" s="22">
        <v>0.60138888888888886</v>
      </c>
      <c r="C7" s="14">
        <v>6</v>
      </c>
      <c r="D7" s="39">
        <f t="shared" si="0"/>
        <v>16</v>
      </c>
      <c r="H7" s="1">
        <v>9.01E-2</v>
      </c>
      <c r="J7" s="17">
        <v>497.8</v>
      </c>
      <c r="M7" s="1"/>
      <c r="O7" s="71" t="s">
        <v>57</v>
      </c>
      <c r="P7" s="14">
        <v>3</v>
      </c>
      <c r="Q7" s="39">
        <f t="shared" si="1"/>
        <v>32</v>
      </c>
      <c r="U7" s="1">
        <v>1.8700000000000001E-2</v>
      </c>
      <c r="W7" s="15">
        <v>580.20000000000005</v>
      </c>
      <c r="Z7" s="1"/>
      <c r="AD7" s="1">
        <v>4</v>
      </c>
      <c r="AL7" s="1"/>
    </row>
    <row r="8" spans="1:38" x14ac:dyDescent="0.25">
      <c r="B8" s="22">
        <v>0.60972222222222217</v>
      </c>
      <c r="C8" s="14">
        <v>12</v>
      </c>
      <c r="D8" s="39">
        <f t="shared" si="0"/>
        <v>28</v>
      </c>
      <c r="H8" s="1">
        <v>5.0500000000000003E-2</v>
      </c>
      <c r="J8" s="17">
        <v>470.7</v>
      </c>
      <c r="M8" s="1"/>
      <c r="O8" s="71" t="s">
        <v>58</v>
      </c>
      <c r="P8" s="14">
        <v>3</v>
      </c>
      <c r="Q8" s="39">
        <f t="shared" si="1"/>
        <v>35</v>
      </c>
      <c r="U8" s="1">
        <v>4.3299999999999998E-2</v>
      </c>
      <c r="W8" s="15">
        <v>505.2</v>
      </c>
      <c r="Z8" s="1"/>
      <c r="AD8" s="1">
        <v>5</v>
      </c>
      <c r="AL8" s="1"/>
    </row>
    <row r="9" spans="1:38" x14ac:dyDescent="0.25">
      <c r="B9" s="22">
        <v>0.6118055555555556</v>
      </c>
      <c r="C9" s="14">
        <v>4</v>
      </c>
      <c r="D9" s="39">
        <f t="shared" si="0"/>
        <v>32</v>
      </c>
      <c r="H9" s="1">
        <v>5.0200000000000002E-2</v>
      </c>
      <c r="J9" s="17">
        <v>452.4</v>
      </c>
      <c r="M9" s="1"/>
      <c r="O9" s="71" t="s">
        <v>59</v>
      </c>
      <c r="P9" s="14">
        <v>2</v>
      </c>
      <c r="Q9" s="39">
        <f t="shared" si="1"/>
        <v>37</v>
      </c>
      <c r="U9" s="1">
        <v>3.1199999999999999E-2</v>
      </c>
      <c r="W9" s="15">
        <v>575.9</v>
      </c>
      <c r="Z9" s="1"/>
      <c r="AD9" s="1">
        <v>6</v>
      </c>
      <c r="AL9" s="1"/>
    </row>
    <row r="10" spans="1:38" x14ac:dyDescent="0.25">
      <c r="B10" s="22">
        <v>0.61875000000000002</v>
      </c>
      <c r="C10" s="14">
        <v>10</v>
      </c>
      <c r="D10" s="39">
        <f t="shared" si="0"/>
        <v>42</v>
      </c>
      <c r="H10" s="1">
        <v>6.8699999999999997E-2</v>
      </c>
      <c r="J10" s="17">
        <v>518</v>
      </c>
      <c r="M10" s="1"/>
      <c r="O10" s="71" t="s">
        <v>60</v>
      </c>
      <c r="P10" s="14">
        <v>1</v>
      </c>
      <c r="Q10" s="39">
        <f t="shared" si="1"/>
        <v>38</v>
      </c>
      <c r="U10" s="1">
        <v>2.7099999999999999E-2</v>
      </c>
      <c r="W10" s="15">
        <v>686.3</v>
      </c>
      <c r="Z10" s="1"/>
      <c r="AD10" s="1">
        <v>7</v>
      </c>
      <c r="AL10" s="1"/>
    </row>
    <row r="11" spans="1:38" x14ac:dyDescent="0.25">
      <c r="A11" s="6"/>
      <c r="B11" s="22">
        <v>0.62013888888888891</v>
      </c>
      <c r="C11" s="14">
        <v>2</v>
      </c>
      <c r="D11" s="39">
        <f t="shared" si="0"/>
        <v>44</v>
      </c>
      <c r="H11" s="1">
        <v>7.51E-2</v>
      </c>
      <c r="J11" s="17">
        <v>519.29999999999995</v>
      </c>
      <c r="M11" s="1"/>
      <c r="O11" s="71" t="s">
        <v>61</v>
      </c>
      <c r="P11" s="14">
        <v>2</v>
      </c>
      <c r="Q11" s="39">
        <f t="shared" si="1"/>
        <v>40</v>
      </c>
      <c r="U11" s="1">
        <v>3.3099999999999997E-2</v>
      </c>
      <c r="W11" s="15">
        <v>623.4</v>
      </c>
      <c r="Z11" s="1"/>
      <c r="AD11" s="1">
        <v>8</v>
      </c>
      <c r="AL11" s="1"/>
    </row>
    <row r="12" spans="1:38" x14ac:dyDescent="0.25">
      <c r="B12" s="22">
        <v>0.63402777777777775</v>
      </c>
      <c r="C12" s="14">
        <v>20</v>
      </c>
      <c r="D12" s="39">
        <f t="shared" si="0"/>
        <v>64</v>
      </c>
      <c r="H12" s="1">
        <v>7.8100000000000003E-2</v>
      </c>
      <c r="J12" s="17">
        <v>525.29999999999995</v>
      </c>
      <c r="M12" s="1"/>
      <c r="O12" s="71" t="s">
        <v>62</v>
      </c>
      <c r="P12" s="14">
        <v>22</v>
      </c>
      <c r="Q12" s="39">
        <f t="shared" si="1"/>
        <v>62</v>
      </c>
      <c r="U12" s="1">
        <v>2.46E-2</v>
      </c>
      <c r="W12" s="15">
        <v>668.4</v>
      </c>
      <c r="Z12" s="1"/>
      <c r="AD12" s="1">
        <v>9</v>
      </c>
      <c r="AL12" s="1"/>
    </row>
    <row r="13" spans="1:38" x14ac:dyDescent="0.25">
      <c r="B13" s="22">
        <v>0.66388888888888886</v>
      </c>
      <c r="C13" s="14">
        <v>44</v>
      </c>
      <c r="D13" s="39">
        <f t="shared" si="0"/>
        <v>108</v>
      </c>
      <c r="H13" s="1">
        <v>8.7999999999999995E-2</v>
      </c>
      <c r="J13" s="17">
        <v>250</v>
      </c>
      <c r="K13" s="7"/>
      <c r="M13" s="1"/>
      <c r="O13" s="71" t="s">
        <v>63</v>
      </c>
      <c r="P13" s="14">
        <v>3</v>
      </c>
      <c r="Q13" s="39">
        <f t="shared" si="1"/>
        <v>65</v>
      </c>
      <c r="U13" s="1">
        <v>2.81E-2</v>
      </c>
      <c r="W13" s="15">
        <v>645.6</v>
      </c>
      <c r="X13" s="7"/>
      <c r="Z13" s="1"/>
      <c r="AD13" s="1">
        <v>10</v>
      </c>
      <c r="AJ13" s="7" t="s">
        <v>0</v>
      </c>
      <c r="AL13" s="1"/>
    </row>
    <row r="14" spans="1:38" x14ac:dyDescent="0.25">
      <c r="B14" s="22">
        <v>0.66666666666666663</v>
      </c>
      <c r="C14" s="14">
        <v>4</v>
      </c>
      <c r="D14" s="39">
        <f t="shared" si="0"/>
        <v>112</v>
      </c>
      <c r="E14" s="7"/>
      <c r="F14" s="7"/>
      <c r="H14" s="1">
        <v>7.1400000000000005E-2</v>
      </c>
      <c r="I14" s="7"/>
      <c r="J14" s="76">
        <v>295</v>
      </c>
      <c r="K14" s="7"/>
      <c r="M14" s="1"/>
      <c r="N14" s="67"/>
      <c r="O14" s="71" t="s">
        <v>64</v>
      </c>
      <c r="P14" s="14">
        <v>67</v>
      </c>
      <c r="Q14" s="39">
        <f t="shared" si="1"/>
        <v>132</v>
      </c>
      <c r="R14" s="7"/>
      <c r="S14" s="7"/>
      <c r="U14" s="1">
        <v>2.2700000000000001E-2</v>
      </c>
      <c r="V14" s="7"/>
      <c r="W14" s="76">
        <v>505.5</v>
      </c>
      <c r="X14" s="7"/>
      <c r="Z14" s="1"/>
      <c r="AD14" s="7" t="s">
        <v>1</v>
      </c>
      <c r="AE14" s="7" t="e">
        <v>#DIV/0!</v>
      </c>
      <c r="AH14" s="7" t="s">
        <v>2</v>
      </c>
      <c r="AI14" s="7">
        <v>0</v>
      </c>
      <c r="AJ14" s="7">
        <v>0</v>
      </c>
      <c r="AL14" s="1"/>
    </row>
    <row r="15" spans="1:38" x14ac:dyDescent="0.25">
      <c r="B15" s="22">
        <v>0.70208333333333339</v>
      </c>
      <c r="C15" s="14">
        <v>11</v>
      </c>
      <c r="D15" s="39">
        <f t="shared" si="0"/>
        <v>123</v>
      </c>
      <c r="J15" s="15">
        <v>282</v>
      </c>
      <c r="M15" s="1"/>
      <c r="O15" s="71" t="s">
        <v>65</v>
      </c>
      <c r="P15" s="69">
        <v>6</v>
      </c>
      <c r="Q15" s="39">
        <f t="shared" si="1"/>
        <v>138</v>
      </c>
      <c r="U15" s="1">
        <v>2.1399999999999999E-2</v>
      </c>
      <c r="W15" s="15">
        <v>547.6</v>
      </c>
      <c r="Z15" s="1"/>
      <c r="AB15" s="6"/>
      <c r="AC15" s="5"/>
      <c r="AL15" s="1"/>
    </row>
    <row r="16" spans="1:38" ht="13.5" customHeight="1" x14ac:dyDescent="0.25">
      <c r="B16" s="22">
        <v>0.7055555555555556</v>
      </c>
      <c r="C16" s="14">
        <v>5</v>
      </c>
      <c r="D16" s="39">
        <f t="shared" si="0"/>
        <v>128</v>
      </c>
      <c r="H16" s="1">
        <v>3.04E-2</v>
      </c>
      <c r="J16" s="15">
        <v>279</v>
      </c>
      <c r="M16" s="1"/>
      <c r="O16" s="71" t="s">
        <v>66</v>
      </c>
      <c r="P16" s="14">
        <v>2</v>
      </c>
      <c r="Q16" s="39">
        <f t="shared" si="1"/>
        <v>140</v>
      </c>
      <c r="U16" s="1">
        <v>3.5200000000000002E-2</v>
      </c>
      <c r="W16" s="15">
        <v>534.1</v>
      </c>
      <c r="Z16" s="1"/>
      <c r="AD16" s="1">
        <v>1</v>
      </c>
      <c r="AL16" s="1"/>
    </row>
    <row r="17" spans="1:38" x14ac:dyDescent="0.25">
      <c r="A17" s="10">
        <v>43802</v>
      </c>
      <c r="B17" s="22">
        <v>0.4513888888888889</v>
      </c>
      <c r="C17" s="14">
        <v>954</v>
      </c>
      <c r="D17" s="39">
        <f t="shared" si="0"/>
        <v>1082</v>
      </c>
      <c r="H17" s="1">
        <v>8.4000000000000005E-2</v>
      </c>
      <c r="J17" s="15">
        <v>155.69999999999999</v>
      </c>
      <c r="M17" s="1"/>
      <c r="O17" s="71" t="s">
        <v>67</v>
      </c>
      <c r="P17" s="14">
        <v>2</v>
      </c>
      <c r="Q17" s="39">
        <f t="shared" si="1"/>
        <v>142</v>
      </c>
      <c r="U17" s="1">
        <v>2.2100000000000002E-2</v>
      </c>
      <c r="W17" s="15">
        <v>434.4</v>
      </c>
      <c r="Z17" s="1"/>
      <c r="AD17" s="1">
        <v>2</v>
      </c>
      <c r="AL17" s="1"/>
    </row>
    <row r="18" spans="1:38" x14ac:dyDescent="0.25">
      <c r="B18" s="22">
        <v>0.45347222222222222</v>
      </c>
      <c r="C18" s="14">
        <v>3</v>
      </c>
      <c r="D18" s="39">
        <f t="shared" si="0"/>
        <v>1085</v>
      </c>
      <c r="H18" s="1">
        <v>5.7000000000000002E-2</v>
      </c>
      <c r="J18" s="15">
        <v>89.3</v>
      </c>
      <c r="M18" s="1"/>
      <c r="O18" s="71" t="s">
        <v>68</v>
      </c>
      <c r="P18" s="14">
        <v>2</v>
      </c>
      <c r="Q18" s="39">
        <f t="shared" si="1"/>
        <v>144</v>
      </c>
      <c r="U18" s="1">
        <v>7.0099999999999996E-2</v>
      </c>
      <c r="W18" s="15">
        <v>386.4</v>
      </c>
      <c r="Z18" s="1"/>
      <c r="AD18" s="1">
        <v>3</v>
      </c>
      <c r="AL18" s="1"/>
    </row>
    <row r="19" spans="1:38" x14ac:dyDescent="0.25">
      <c r="B19" s="22">
        <v>0.4548611111111111</v>
      </c>
      <c r="C19" s="72">
        <v>2</v>
      </c>
      <c r="D19" s="39">
        <f t="shared" si="0"/>
        <v>1087</v>
      </c>
      <c r="H19" s="1">
        <v>8.5900000000000004E-2</v>
      </c>
      <c r="J19" s="15">
        <v>84.2</v>
      </c>
      <c r="M19" s="1"/>
      <c r="O19" s="71" t="s">
        <v>69</v>
      </c>
      <c r="P19" s="14">
        <v>2</v>
      </c>
      <c r="Q19" s="39">
        <f t="shared" si="1"/>
        <v>146</v>
      </c>
      <c r="W19" s="15">
        <v>492.4</v>
      </c>
      <c r="Z19" s="1"/>
      <c r="AD19" s="1">
        <v>4</v>
      </c>
      <c r="AL19" s="1"/>
    </row>
    <row r="20" spans="1:38" x14ac:dyDescent="0.25">
      <c r="A20" s="75"/>
      <c r="B20" s="22">
        <v>0.45624999999999999</v>
      </c>
      <c r="C20" s="72">
        <v>2</v>
      </c>
      <c r="D20" s="39">
        <f t="shared" si="0"/>
        <v>1089</v>
      </c>
      <c r="H20" s="1">
        <v>6.08E-2</v>
      </c>
      <c r="J20" s="15">
        <v>63.5</v>
      </c>
      <c r="M20" s="1"/>
      <c r="O20" s="71" t="s">
        <v>70</v>
      </c>
      <c r="P20" s="14">
        <v>1</v>
      </c>
      <c r="Q20" s="39">
        <f t="shared" si="1"/>
        <v>147</v>
      </c>
      <c r="U20" s="1">
        <v>8.2100000000000006E-2</v>
      </c>
      <c r="W20" s="15">
        <v>430.7</v>
      </c>
      <c r="Z20" s="1"/>
      <c r="AD20" s="1">
        <v>5</v>
      </c>
      <c r="AL20" s="1"/>
    </row>
    <row r="21" spans="1:38" x14ac:dyDescent="0.25">
      <c r="B21" s="22">
        <v>0.45763888888888887</v>
      </c>
      <c r="C21" s="73">
        <v>2</v>
      </c>
      <c r="D21" s="39">
        <f t="shared" si="0"/>
        <v>1091</v>
      </c>
      <c r="H21" s="1">
        <v>5.8999999999999997E-2</v>
      </c>
      <c r="J21" s="15">
        <v>77.599999999999994</v>
      </c>
      <c r="M21" s="1"/>
      <c r="N21" s="67"/>
      <c r="O21" s="71" t="s">
        <v>71</v>
      </c>
      <c r="P21" s="14">
        <v>2</v>
      </c>
      <c r="Q21" s="39">
        <f t="shared" si="1"/>
        <v>149</v>
      </c>
      <c r="U21" s="1">
        <v>7.8100000000000003E-2</v>
      </c>
      <c r="W21" s="15">
        <v>408.6</v>
      </c>
      <c r="Z21" s="1"/>
      <c r="AD21" s="1">
        <v>6</v>
      </c>
      <c r="AL21" s="1"/>
    </row>
    <row r="22" spans="1:38" x14ac:dyDescent="0.25">
      <c r="B22" s="22">
        <v>0.4597222222222222</v>
      </c>
      <c r="C22" s="73">
        <v>3</v>
      </c>
      <c r="D22" s="39">
        <f t="shared" si="0"/>
        <v>1094</v>
      </c>
      <c r="J22" s="15">
        <v>80.5</v>
      </c>
      <c r="M22" s="1"/>
      <c r="O22" s="71" t="s">
        <v>72</v>
      </c>
      <c r="P22" s="14">
        <v>2</v>
      </c>
      <c r="Q22" s="39">
        <f t="shared" si="1"/>
        <v>151</v>
      </c>
      <c r="U22" s="1">
        <v>7.0800000000000002E-2</v>
      </c>
      <c r="W22" s="15">
        <v>457.1</v>
      </c>
      <c r="Z22" s="1"/>
      <c r="AD22" s="1">
        <v>7</v>
      </c>
      <c r="AL22" s="1"/>
    </row>
    <row r="23" spans="1:38" x14ac:dyDescent="0.25">
      <c r="B23" s="22">
        <v>0.60138888888888886</v>
      </c>
      <c r="C23" s="73">
        <v>202</v>
      </c>
      <c r="D23" s="39">
        <f t="shared" si="0"/>
        <v>1296</v>
      </c>
      <c r="J23" s="17">
        <v>74.599999999999994</v>
      </c>
      <c r="M23" s="1"/>
      <c r="O23" s="71" t="s">
        <v>73</v>
      </c>
      <c r="P23" s="14">
        <v>2</v>
      </c>
      <c r="Q23" s="39">
        <f t="shared" si="1"/>
        <v>153</v>
      </c>
      <c r="U23" s="1">
        <v>8.0100000000000005E-2</v>
      </c>
      <c r="W23" s="15">
        <v>479.4</v>
      </c>
      <c r="Z23" s="1"/>
      <c r="AD23" s="1">
        <v>8</v>
      </c>
      <c r="AL23" s="1"/>
    </row>
    <row r="24" spans="1:38" x14ac:dyDescent="0.25">
      <c r="B24" s="22">
        <v>0.60277777777777775</v>
      </c>
      <c r="C24" s="73">
        <v>2</v>
      </c>
      <c r="D24" s="39">
        <v>1298</v>
      </c>
      <c r="H24" s="1">
        <v>6.0100000000000001E-2</v>
      </c>
      <c r="J24" s="17">
        <v>71.5</v>
      </c>
      <c r="M24" s="1"/>
      <c r="O24" s="71" t="s">
        <v>55</v>
      </c>
      <c r="P24" s="14">
        <v>2</v>
      </c>
      <c r="Q24" s="39">
        <f t="shared" si="1"/>
        <v>155</v>
      </c>
      <c r="U24" s="1">
        <v>8.3199999999999996E-2</v>
      </c>
      <c r="W24" s="15">
        <v>462.2</v>
      </c>
      <c r="Z24" s="1"/>
      <c r="AD24" s="1">
        <v>9</v>
      </c>
      <c r="AL24" s="1"/>
    </row>
    <row r="25" spans="1:38" x14ac:dyDescent="0.25">
      <c r="B25" s="71"/>
      <c r="C25" s="73"/>
      <c r="D25" s="39"/>
      <c r="K25" s="7"/>
      <c r="M25" s="1"/>
      <c r="N25" s="67"/>
      <c r="O25" s="71" t="s">
        <v>36</v>
      </c>
      <c r="P25" s="14">
        <v>77</v>
      </c>
      <c r="Q25" s="39">
        <f t="shared" si="1"/>
        <v>232</v>
      </c>
      <c r="W25" s="15">
        <v>346.1</v>
      </c>
      <c r="X25" s="7"/>
      <c r="Z25" s="1"/>
      <c r="AD25" s="1">
        <v>10</v>
      </c>
      <c r="AJ25" s="7" t="s">
        <v>0</v>
      </c>
      <c r="AL25" s="1"/>
    </row>
    <row r="26" spans="1:38" x14ac:dyDescent="0.25">
      <c r="B26" s="71"/>
      <c r="C26" s="74"/>
      <c r="D26" s="40"/>
      <c r="E26" s="7"/>
      <c r="F26" s="7"/>
      <c r="I26" s="7"/>
      <c r="J26" s="7"/>
      <c r="K26" s="7"/>
      <c r="M26" s="1"/>
      <c r="O26" s="71" t="s">
        <v>37</v>
      </c>
      <c r="P26" s="14">
        <v>3</v>
      </c>
      <c r="Q26" s="39">
        <f t="shared" si="1"/>
        <v>235</v>
      </c>
      <c r="R26" s="7"/>
      <c r="S26" s="7"/>
      <c r="U26" s="1">
        <v>6.9099999999999995E-2</v>
      </c>
      <c r="V26" s="7"/>
      <c r="W26" s="76">
        <v>266.10000000000002</v>
      </c>
      <c r="X26" s="7"/>
      <c r="Z26" s="1"/>
      <c r="AD26" s="7" t="s">
        <v>1</v>
      </c>
      <c r="AE26" s="7" t="e">
        <v>#DIV/0!</v>
      </c>
      <c r="AH26" s="7" t="s">
        <v>2</v>
      </c>
      <c r="AI26" s="7">
        <v>0</v>
      </c>
      <c r="AJ26" s="7">
        <v>0</v>
      </c>
      <c r="AL26" s="1"/>
    </row>
    <row r="27" spans="1:38" x14ac:dyDescent="0.25">
      <c r="A27" s="6"/>
      <c r="B27" s="71"/>
      <c r="C27" s="37"/>
      <c r="D27" s="37"/>
      <c r="M27" s="1"/>
      <c r="O27" s="71" t="s">
        <v>38</v>
      </c>
      <c r="P27" s="69">
        <v>6</v>
      </c>
      <c r="Q27" s="39">
        <f t="shared" si="1"/>
        <v>241</v>
      </c>
      <c r="U27" s="1">
        <v>4.6300000000000001E-2</v>
      </c>
      <c r="W27" s="15">
        <v>271.89999999999998</v>
      </c>
      <c r="Z27" s="1"/>
      <c r="AB27" s="6"/>
      <c r="AC27" s="5"/>
      <c r="AL27" s="1"/>
    </row>
    <row r="28" spans="1:38" x14ac:dyDescent="0.25">
      <c r="B28" s="71"/>
      <c r="C28" s="39"/>
      <c r="D28" s="39"/>
      <c r="M28" s="1"/>
      <c r="O28" s="71" t="s">
        <v>39</v>
      </c>
      <c r="P28" s="14">
        <v>8</v>
      </c>
      <c r="Q28" s="39">
        <f t="shared" si="1"/>
        <v>249</v>
      </c>
      <c r="W28" s="15">
        <v>359.2</v>
      </c>
      <c r="Z28" s="1"/>
      <c r="AD28" s="1">
        <v>1</v>
      </c>
      <c r="AL28" s="1"/>
    </row>
    <row r="29" spans="1:38" x14ac:dyDescent="0.25">
      <c r="B29" s="71"/>
      <c r="C29" s="39"/>
      <c r="D29" s="39"/>
      <c r="M29" s="1"/>
      <c r="N29" s="67"/>
      <c r="O29" s="71" t="s">
        <v>40</v>
      </c>
      <c r="P29" s="14">
        <v>4</v>
      </c>
      <c r="Q29" s="39">
        <f t="shared" si="1"/>
        <v>253</v>
      </c>
      <c r="U29" s="1">
        <v>7.0300000000000001E-2</v>
      </c>
      <c r="W29" s="15">
        <v>244</v>
      </c>
      <c r="Z29" s="1"/>
      <c r="AD29" s="1">
        <v>2</v>
      </c>
      <c r="AL29" s="1"/>
    </row>
    <row r="30" spans="1:38" x14ac:dyDescent="0.25">
      <c r="B30" s="71"/>
      <c r="C30" s="39"/>
      <c r="D30" s="39"/>
      <c r="E30" s="1">
        <v>3</v>
      </c>
      <c r="M30" s="1"/>
      <c r="O30" s="71" t="s">
        <v>41</v>
      </c>
      <c r="P30" s="14">
        <v>4</v>
      </c>
      <c r="Q30" s="39">
        <f t="shared" si="1"/>
        <v>257</v>
      </c>
      <c r="W30" s="15">
        <v>317.3</v>
      </c>
      <c r="Z30" s="1"/>
      <c r="AD30" s="1">
        <v>3</v>
      </c>
      <c r="AL30" s="1"/>
    </row>
    <row r="31" spans="1:38" x14ac:dyDescent="0.25">
      <c r="B31" s="71"/>
      <c r="C31" s="39"/>
      <c r="D31" s="39"/>
      <c r="E31" s="1">
        <v>4</v>
      </c>
      <c r="M31" s="1"/>
      <c r="O31" s="71" t="s">
        <v>42</v>
      </c>
      <c r="P31" s="14">
        <v>3</v>
      </c>
      <c r="Q31" s="39">
        <f t="shared" si="1"/>
        <v>260</v>
      </c>
      <c r="U31" s="1">
        <v>8.0100000000000005E-2</v>
      </c>
      <c r="W31" s="15">
        <v>316.3</v>
      </c>
      <c r="Z31" s="1"/>
      <c r="AD31" s="1">
        <v>4</v>
      </c>
      <c r="AL31" s="1"/>
    </row>
    <row r="32" spans="1:38" x14ac:dyDescent="0.25">
      <c r="B32" s="71"/>
      <c r="C32" s="39"/>
      <c r="D32" s="39"/>
      <c r="E32" s="1">
        <v>5</v>
      </c>
      <c r="M32" s="1"/>
      <c r="N32" s="67"/>
      <c r="O32" s="71" t="s">
        <v>43</v>
      </c>
      <c r="P32" s="14">
        <v>15</v>
      </c>
      <c r="Q32" s="39">
        <f t="shared" si="1"/>
        <v>275</v>
      </c>
      <c r="U32" s="1">
        <v>8.3400000000000002E-2</v>
      </c>
      <c r="W32" s="15">
        <v>280</v>
      </c>
      <c r="Z32" s="1"/>
      <c r="AD32" s="1">
        <v>5</v>
      </c>
      <c r="AL32" s="1"/>
    </row>
    <row r="33" spans="1:38" x14ac:dyDescent="0.25">
      <c r="B33" s="71"/>
      <c r="C33" s="39"/>
      <c r="D33" s="39"/>
      <c r="E33" s="1">
        <v>6</v>
      </c>
      <c r="M33" s="1"/>
      <c r="O33" s="71" t="s">
        <v>44</v>
      </c>
      <c r="P33" s="14">
        <v>6</v>
      </c>
      <c r="Q33" s="39">
        <f t="shared" si="1"/>
        <v>281</v>
      </c>
      <c r="U33" s="1">
        <v>0.05</v>
      </c>
      <c r="W33" s="15">
        <v>262.7</v>
      </c>
      <c r="Z33" s="1"/>
      <c r="AD33" s="1">
        <v>6</v>
      </c>
      <c r="AL33" s="1"/>
    </row>
    <row r="34" spans="1:38" x14ac:dyDescent="0.25">
      <c r="B34" s="71"/>
      <c r="C34" s="39"/>
      <c r="D34" s="39"/>
      <c r="E34" s="1">
        <v>7</v>
      </c>
      <c r="M34" s="1"/>
      <c r="O34" s="71" t="s">
        <v>45</v>
      </c>
      <c r="P34" s="14">
        <v>45</v>
      </c>
      <c r="Q34" s="39">
        <f t="shared" si="1"/>
        <v>326</v>
      </c>
      <c r="U34" s="1">
        <v>8.3500000000000005E-2</v>
      </c>
      <c r="W34" s="15">
        <v>237.1</v>
      </c>
      <c r="Z34" s="1"/>
      <c r="AD34" s="1">
        <v>7</v>
      </c>
      <c r="AL34" s="1"/>
    </row>
    <row r="35" spans="1:38" x14ac:dyDescent="0.25">
      <c r="B35" s="71"/>
      <c r="C35" s="39"/>
      <c r="D35" s="39"/>
      <c r="E35" s="1">
        <v>8</v>
      </c>
      <c r="M35" s="1"/>
      <c r="N35" s="10">
        <v>43802</v>
      </c>
      <c r="O35" s="71" t="s">
        <v>46</v>
      </c>
      <c r="P35" s="14">
        <v>1140</v>
      </c>
      <c r="Q35" s="39">
        <f t="shared" si="1"/>
        <v>1466</v>
      </c>
      <c r="W35" s="15">
        <v>70.900000000000006</v>
      </c>
      <c r="Z35" s="1"/>
      <c r="AD35" s="1">
        <v>8</v>
      </c>
      <c r="AL35" s="1"/>
    </row>
    <row r="36" spans="1:38" x14ac:dyDescent="0.25">
      <c r="A36" s="10"/>
      <c r="B36" s="71"/>
      <c r="C36" s="39"/>
      <c r="D36" s="39"/>
      <c r="E36" s="1">
        <v>9</v>
      </c>
      <c r="M36" s="1"/>
      <c r="N36" s="4"/>
      <c r="O36" s="71" t="s">
        <v>47</v>
      </c>
      <c r="P36" s="14">
        <v>2</v>
      </c>
      <c r="Q36" s="39">
        <f t="shared" si="1"/>
        <v>1468</v>
      </c>
      <c r="W36" s="15">
        <v>69.2</v>
      </c>
      <c r="Z36" s="1"/>
      <c r="AD36" s="1">
        <v>9</v>
      </c>
      <c r="AL36" s="1"/>
    </row>
    <row r="37" spans="1:38" x14ac:dyDescent="0.25">
      <c r="B37" s="71"/>
      <c r="E37" s="1">
        <v>10</v>
      </c>
      <c r="K37" s="7" t="s">
        <v>0</v>
      </c>
      <c r="M37" s="1"/>
      <c r="N37" s="6"/>
      <c r="O37" s="71" t="s">
        <v>48</v>
      </c>
      <c r="P37" s="14">
        <v>2</v>
      </c>
      <c r="Q37" s="39">
        <f t="shared" si="1"/>
        <v>1470</v>
      </c>
      <c r="W37" s="15">
        <v>63.2</v>
      </c>
      <c r="X37" s="7"/>
      <c r="Z37" s="1"/>
      <c r="AD37" s="1">
        <v>10</v>
      </c>
      <c r="AJ37" s="7" t="s">
        <v>0</v>
      </c>
      <c r="AL37" s="1"/>
    </row>
    <row r="38" spans="1:38" x14ac:dyDescent="0.25">
      <c r="B38" s="71"/>
      <c r="C38" s="43"/>
      <c r="D38" s="43"/>
      <c r="E38" s="7" t="s">
        <v>1</v>
      </c>
      <c r="F38" s="7" t="e">
        <v>#DIV/0!</v>
      </c>
      <c r="I38" s="7" t="s">
        <v>2</v>
      </c>
      <c r="J38" s="7">
        <v>0</v>
      </c>
      <c r="K38" s="7">
        <v>0</v>
      </c>
      <c r="M38" s="1"/>
      <c r="N38" s="4"/>
      <c r="O38" s="71" t="s">
        <v>49</v>
      </c>
      <c r="P38" s="14">
        <v>29</v>
      </c>
      <c r="Q38" s="39">
        <f t="shared" si="1"/>
        <v>1499</v>
      </c>
      <c r="R38" s="7"/>
      <c r="S38" s="7"/>
      <c r="U38" s="1">
        <v>9.8699999999999996E-2</v>
      </c>
      <c r="V38" s="7"/>
      <c r="W38" s="76">
        <v>62.7</v>
      </c>
      <c r="X38" s="7"/>
      <c r="Z38" s="1"/>
      <c r="AD38" s="7" t="s">
        <v>1</v>
      </c>
      <c r="AE38" s="7" t="e">
        <v>#DIV/0!</v>
      </c>
      <c r="AH38" s="7" t="s">
        <v>2</v>
      </c>
      <c r="AI38" s="7">
        <v>0</v>
      </c>
      <c r="AJ38" s="7">
        <v>0</v>
      </c>
      <c r="AL38" s="1"/>
    </row>
    <row r="39" spans="1:38" x14ac:dyDescent="0.25">
      <c r="A39" s="6"/>
      <c r="B39" s="71"/>
      <c r="C39" s="48"/>
      <c r="D39" s="48"/>
      <c r="M39" s="1"/>
      <c r="N39" s="4"/>
      <c r="O39" s="71" t="s">
        <v>50</v>
      </c>
      <c r="P39" s="69">
        <v>2</v>
      </c>
      <c r="Q39" s="39">
        <f t="shared" si="1"/>
        <v>1501</v>
      </c>
      <c r="U39" s="1">
        <v>0.10100000000000001</v>
      </c>
      <c r="W39" s="15">
        <v>64.400000000000006</v>
      </c>
      <c r="Z39" s="1"/>
      <c r="AB39" s="6"/>
      <c r="AC39" s="5"/>
      <c r="AL39" s="1"/>
    </row>
    <row r="40" spans="1:38" x14ac:dyDescent="0.25">
      <c r="B40" s="71"/>
      <c r="E40" s="1">
        <v>1</v>
      </c>
      <c r="M40" s="1"/>
      <c r="N40" s="4"/>
      <c r="O40" s="71" t="s">
        <v>51</v>
      </c>
      <c r="P40" s="14">
        <v>2</v>
      </c>
      <c r="Q40" s="39">
        <f t="shared" si="1"/>
        <v>1503</v>
      </c>
      <c r="U40" s="1">
        <v>7.4899999999999994E-2</v>
      </c>
      <c r="W40" s="15">
        <v>66.900000000000006</v>
      </c>
      <c r="Z40" s="1"/>
      <c r="AD40" s="1">
        <v>1</v>
      </c>
      <c r="AL40" s="1"/>
    </row>
    <row r="41" spans="1:38" x14ac:dyDescent="0.25">
      <c r="B41" s="71"/>
      <c r="C41" s="39"/>
      <c r="D41" s="39"/>
      <c r="E41" s="1">
        <v>2</v>
      </c>
      <c r="M41" s="1"/>
      <c r="N41" s="4"/>
      <c r="O41" s="71" t="s">
        <v>52</v>
      </c>
      <c r="P41" s="14">
        <v>165</v>
      </c>
      <c r="Q41" s="39">
        <f t="shared" si="1"/>
        <v>1668</v>
      </c>
      <c r="U41" s="1">
        <v>8.5900000000000004E-2</v>
      </c>
      <c r="W41" s="15">
        <v>64.599999999999994</v>
      </c>
      <c r="Z41" s="1"/>
      <c r="AD41" s="1">
        <v>2</v>
      </c>
      <c r="AL41" s="1"/>
    </row>
    <row r="42" spans="1:38" x14ac:dyDescent="0.25">
      <c r="B42" s="71"/>
      <c r="C42" s="39"/>
      <c r="D42" s="39"/>
      <c r="E42" s="1">
        <v>3</v>
      </c>
      <c r="M42" s="1"/>
      <c r="N42" s="4"/>
      <c r="O42" s="71" t="s">
        <v>53</v>
      </c>
      <c r="P42" s="14">
        <v>2</v>
      </c>
      <c r="Q42" s="39">
        <f t="shared" si="1"/>
        <v>1670</v>
      </c>
      <c r="W42" s="15">
        <v>64.599999999999994</v>
      </c>
      <c r="Z42" s="1"/>
      <c r="AD42" s="1">
        <v>3</v>
      </c>
      <c r="AL42" s="1"/>
    </row>
    <row r="43" spans="1:38" x14ac:dyDescent="0.25">
      <c r="B43" s="71"/>
      <c r="C43" s="39"/>
      <c r="D43" s="39"/>
      <c r="E43" s="1">
        <v>4</v>
      </c>
      <c r="M43" s="1"/>
      <c r="N43" s="4"/>
      <c r="O43" s="71" t="s">
        <v>54</v>
      </c>
      <c r="P43" s="14">
        <v>2</v>
      </c>
      <c r="Q43" s="39">
        <f t="shared" si="1"/>
        <v>1672</v>
      </c>
      <c r="U43" s="1">
        <v>5.6300000000000003E-2</v>
      </c>
      <c r="W43" s="15">
        <v>63.6</v>
      </c>
      <c r="Z43" s="1"/>
      <c r="AD43" s="1">
        <v>4</v>
      </c>
      <c r="AL43" s="1"/>
    </row>
    <row r="44" spans="1:38" x14ac:dyDescent="0.25">
      <c r="B44" s="71"/>
      <c r="C44" s="39"/>
      <c r="D44" s="39"/>
      <c r="E44" s="1">
        <v>5</v>
      </c>
      <c r="M44" s="1"/>
      <c r="N44" s="10" t="s">
        <v>32</v>
      </c>
      <c r="O44" s="71" t="s">
        <v>74</v>
      </c>
      <c r="P44" s="14">
        <v>1286</v>
      </c>
      <c r="Q44" s="39">
        <f t="shared" si="1"/>
        <v>2958</v>
      </c>
      <c r="W44" s="15">
        <v>59.3</v>
      </c>
      <c r="Z44" s="1"/>
      <c r="AD44" s="1">
        <v>5</v>
      </c>
      <c r="AL44" s="1"/>
    </row>
    <row r="45" spans="1:38" x14ac:dyDescent="0.25">
      <c r="C45" s="39"/>
      <c r="D45" s="39"/>
      <c r="E45" s="1">
        <v>6</v>
      </c>
      <c r="M45" s="1"/>
      <c r="N45" s="4"/>
      <c r="O45" s="71" t="s">
        <v>75</v>
      </c>
      <c r="P45" s="14">
        <v>6</v>
      </c>
      <c r="Q45" s="39">
        <f t="shared" si="1"/>
        <v>2964</v>
      </c>
      <c r="W45" s="15">
        <v>59.9</v>
      </c>
      <c r="Z45" s="1"/>
      <c r="AD45" s="1">
        <v>6</v>
      </c>
      <c r="AL45" s="1"/>
    </row>
    <row r="46" spans="1:38" x14ac:dyDescent="0.25">
      <c r="C46" s="39"/>
      <c r="D46" s="39"/>
      <c r="E46" s="1">
        <v>7</v>
      </c>
      <c r="M46" s="1"/>
      <c r="O46" s="71" t="s">
        <v>76</v>
      </c>
      <c r="P46" s="14">
        <v>2</v>
      </c>
      <c r="Q46" s="39">
        <v>2966</v>
      </c>
      <c r="W46" s="15">
        <v>59.4</v>
      </c>
      <c r="Z46" s="1"/>
      <c r="AD46" s="1">
        <v>7</v>
      </c>
      <c r="AL46" s="1"/>
    </row>
    <row r="47" spans="1:38" x14ac:dyDescent="0.25">
      <c r="C47" s="39"/>
      <c r="D47" s="39"/>
      <c r="E47" s="1">
        <v>8</v>
      </c>
      <c r="M47" s="1"/>
      <c r="N47" s="4"/>
      <c r="Q47" s="39"/>
      <c r="Z47" s="1"/>
      <c r="AD47" s="1">
        <v>8</v>
      </c>
      <c r="AL47" s="1"/>
    </row>
    <row r="48" spans="1:38" x14ac:dyDescent="0.25">
      <c r="C48" s="39"/>
      <c r="D48" s="39"/>
      <c r="E48" s="1">
        <v>9</v>
      </c>
      <c r="M48" s="1"/>
      <c r="N48" s="4"/>
      <c r="Q48" s="39"/>
      <c r="Z48" s="1"/>
      <c r="AD48" s="1">
        <v>9</v>
      </c>
      <c r="AL48" s="1"/>
    </row>
    <row r="49" spans="3:38" x14ac:dyDescent="0.25">
      <c r="C49" s="39"/>
      <c r="D49" s="39"/>
      <c r="E49" s="1">
        <v>10</v>
      </c>
      <c r="M49" s="1"/>
      <c r="N49" s="6"/>
      <c r="Q49" s="39"/>
      <c r="Z49" s="1"/>
      <c r="AD49" s="1">
        <v>10</v>
      </c>
      <c r="AL49" s="1"/>
    </row>
    <row r="50" spans="3:38" x14ac:dyDescent="0.25">
      <c r="C50" s="40"/>
      <c r="D50" s="40"/>
      <c r="E50" s="1" t="s">
        <v>1</v>
      </c>
      <c r="M50" s="1"/>
      <c r="N50" s="4"/>
      <c r="Q50" s="40"/>
      <c r="Z50" s="1"/>
      <c r="AD50" s="1" t="s">
        <v>1</v>
      </c>
      <c r="AL50" s="1"/>
    </row>
    <row r="51" spans="3:38" x14ac:dyDescent="0.25">
      <c r="C51" s="47"/>
      <c r="D51" s="47"/>
      <c r="M51" s="1"/>
      <c r="N51" s="4"/>
      <c r="Q51" s="47"/>
      <c r="Z51" s="1"/>
      <c r="AL51" s="1"/>
    </row>
    <row r="52" spans="3:38" x14ac:dyDescent="0.25">
      <c r="C52" s="39"/>
      <c r="D52" s="39"/>
      <c r="E52" s="1">
        <v>1</v>
      </c>
      <c r="M52" s="1"/>
      <c r="N52" s="4"/>
      <c r="Q52" s="39"/>
      <c r="Z52" s="1"/>
      <c r="AD52" s="1">
        <v>1</v>
      </c>
      <c r="AL52" s="1"/>
    </row>
    <row r="53" spans="3:38" x14ac:dyDescent="0.25">
      <c r="C53" s="39"/>
      <c r="D53" s="39"/>
      <c r="E53" s="1">
        <v>2</v>
      </c>
      <c r="M53" s="1"/>
      <c r="N53" s="4"/>
      <c r="Q53" s="39"/>
      <c r="Z53" s="1"/>
      <c r="AD53" s="1">
        <v>2</v>
      </c>
      <c r="AL53" s="1"/>
    </row>
    <row r="54" spans="3:38" x14ac:dyDescent="0.25">
      <c r="C54" s="39"/>
      <c r="D54" s="39"/>
      <c r="E54" s="1">
        <v>3</v>
      </c>
      <c r="M54" s="1"/>
      <c r="N54" s="4"/>
      <c r="Q54" s="39"/>
      <c r="Z54" s="1"/>
      <c r="AD54" s="1">
        <v>3</v>
      </c>
      <c r="AL54" s="1"/>
    </row>
    <row r="55" spans="3:38" x14ac:dyDescent="0.25">
      <c r="C55" s="39"/>
      <c r="D55" s="39"/>
      <c r="E55" s="1">
        <v>4</v>
      </c>
      <c r="M55" s="1"/>
      <c r="O55" s="59"/>
      <c r="Q55" s="39"/>
      <c r="Z55" s="1"/>
      <c r="AD55" s="1">
        <v>4</v>
      </c>
      <c r="AL55" s="1"/>
    </row>
    <row r="56" spans="3:38" x14ac:dyDescent="0.25">
      <c r="C56" s="39"/>
      <c r="D56" s="39"/>
      <c r="E56" s="1">
        <v>5</v>
      </c>
      <c r="M56" s="1"/>
      <c r="O56" s="59"/>
      <c r="Q56" s="39"/>
      <c r="Z56" s="1"/>
      <c r="AD56" s="1">
        <v>5</v>
      </c>
      <c r="AL56" s="1"/>
    </row>
    <row r="57" spans="3:38" x14ac:dyDescent="0.25">
      <c r="C57" s="39"/>
      <c r="D57" s="39"/>
      <c r="E57" s="1">
        <v>6</v>
      </c>
      <c r="M57" s="1"/>
      <c r="O57" s="59"/>
      <c r="Q57" s="39"/>
      <c r="Z57" s="1"/>
      <c r="AD57" s="1">
        <v>6</v>
      </c>
      <c r="AL57" s="1"/>
    </row>
    <row r="58" spans="3:38" x14ac:dyDescent="0.25">
      <c r="C58" s="39"/>
      <c r="D58" s="39"/>
      <c r="E58" s="1">
        <v>7</v>
      </c>
      <c r="M58" s="1"/>
      <c r="O58" s="59"/>
      <c r="Q58" s="39"/>
      <c r="Z58" s="1"/>
      <c r="AD58" s="1">
        <v>7</v>
      </c>
      <c r="AL58" s="1"/>
    </row>
    <row r="59" spans="3:38" x14ac:dyDescent="0.25">
      <c r="C59" s="39"/>
      <c r="D59" s="39"/>
      <c r="E59" s="1">
        <v>8</v>
      </c>
      <c r="M59" s="1"/>
      <c r="O59" s="59"/>
      <c r="Q59" s="39"/>
      <c r="Z59" s="1"/>
      <c r="AD59" s="1">
        <v>8</v>
      </c>
      <c r="AL59" s="1"/>
    </row>
    <row r="60" spans="3:38" x14ac:dyDescent="0.25">
      <c r="C60" s="39"/>
      <c r="D60" s="39"/>
      <c r="E60" s="1">
        <v>9</v>
      </c>
      <c r="M60" s="1"/>
      <c r="O60" s="59"/>
      <c r="Q60" s="39"/>
      <c r="Z60" s="1"/>
      <c r="AD60" s="1">
        <v>9</v>
      </c>
      <c r="AL60" s="1"/>
    </row>
    <row r="61" spans="3:38" x14ac:dyDescent="0.25">
      <c r="C61" s="39"/>
      <c r="D61" s="39"/>
      <c r="E61" s="1">
        <v>10</v>
      </c>
      <c r="M61" s="1"/>
      <c r="O61" s="59"/>
      <c r="Q61" s="39"/>
      <c r="Z61" s="1"/>
      <c r="AD61" s="1">
        <v>10</v>
      </c>
      <c r="AL61" s="1"/>
    </row>
    <row r="62" spans="3:38" x14ac:dyDescent="0.25">
      <c r="C62" s="40"/>
      <c r="D62" s="40"/>
      <c r="E62" s="1" t="s">
        <v>1</v>
      </c>
      <c r="M62" s="1"/>
      <c r="O62" s="59"/>
      <c r="Q62" s="40"/>
      <c r="Z62" s="1"/>
      <c r="AD62" s="1" t="s">
        <v>1</v>
      </c>
      <c r="AL62" s="1"/>
    </row>
    <row r="63" spans="3:38" x14ac:dyDescent="0.25">
      <c r="C63" s="47"/>
      <c r="D63" s="47"/>
      <c r="M63" s="1"/>
      <c r="Q63" s="47"/>
      <c r="Z63" s="1"/>
      <c r="AL63" s="1"/>
    </row>
    <row r="64" spans="3:38" x14ac:dyDescent="0.25">
      <c r="C64" s="40"/>
      <c r="D64" s="40"/>
      <c r="E64" s="1">
        <v>1</v>
      </c>
      <c r="M64" s="1"/>
      <c r="Q64" s="40"/>
      <c r="Z64" s="1"/>
      <c r="AD64" s="1">
        <v>1</v>
      </c>
      <c r="AL64" s="1"/>
    </row>
    <row r="65" spans="3:38" x14ac:dyDescent="0.25">
      <c r="C65" s="40"/>
      <c r="D65" s="40"/>
      <c r="E65" s="1">
        <v>2</v>
      </c>
      <c r="M65" s="1"/>
      <c r="Q65" s="40"/>
      <c r="Z65" s="1"/>
      <c r="AD65" s="1">
        <v>2</v>
      </c>
      <c r="AL65" s="1"/>
    </row>
    <row r="66" spans="3:38" x14ac:dyDescent="0.25">
      <c r="C66" s="40"/>
      <c r="D66" s="40"/>
      <c r="E66" s="1">
        <v>3</v>
      </c>
      <c r="M66" s="1"/>
      <c r="Q66" s="40"/>
      <c r="Z66" s="1"/>
      <c r="AD66" s="1">
        <v>3</v>
      </c>
      <c r="AL66" s="1"/>
    </row>
    <row r="67" spans="3:38" x14ac:dyDescent="0.25">
      <c r="C67" s="40"/>
      <c r="D67" s="40"/>
      <c r="E67" s="1">
        <v>4</v>
      </c>
      <c r="M67" s="1"/>
      <c r="Q67" s="40"/>
      <c r="Z67" s="1"/>
      <c r="AD67" s="1">
        <v>4</v>
      </c>
      <c r="AL67" s="1"/>
    </row>
    <row r="68" spans="3:38" x14ac:dyDescent="0.25">
      <c r="E68" s="1">
        <v>5</v>
      </c>
      <c r="M68" s="1"/>
      <c r="Z68" s="1"/>
      <c r="AD68" s="1">
        <v>5</v>
      </c>
      <c r="AL68" s="1"/>
    </row>
    <row r="69" spans="3:38" x14ac:dyDescent="0.25">
      <c r="C69" s="39"/>
      <c r="D69" s="39"/>
      <c r="E69" s="1">
        <v>6</v>
      </c>
      <c r="M69" s="1"/>
      <c r="Q69" s="39"/>
      <c r="Z69" s="1"/>
      <c r="AD69" s="1">
        <v>6</v>
      </c>
      <c r="AL69" s="1"/>
    </row>
    <row r="70" spans="3:38" x14ac:dyDescent="0.25">
      <c r="C70" s="39"/>
      <c r="D70" s="39"/>
      <c r="E70" s="1">
        <v>7</v>
      </c>
      <c r="M70" s="1"/>
      <c r="Q70" s="39"/>
      <c r="Z70" s="1"/>
      <c r="AD70" s="1">
        <v>7</v>
      </c>
      <c r="AL70" s="1"/>
    </row>
    <row r="71" spans="3:38" x14ac:dyDescent="0.25">
      <c r="E71" s="1">
        <v>8</v>
      </c>
      <c r="M71" s="1"/>
      <c r="Z71" s="1"/>
      <c r="AD71" s="1">
        <v>8</v>
      </c>
      <c r="AL71" s="1"/>
    </row>
    <row r="72" spans="3:38" x14ac:dyDescent="0.25">
      <c r="E72" s="1">
        <v>9</v>
      </c>
      <c r="M72" s="1"/>
      <c r="Z72" s="1"/>
      <c r="AD72" s="1">
        <v>9</v>
      </c>
      <c r="AL72" s="1"/>
    </row>
    <row r="73" spans="3:38" x14ac:dyDescent="0.25">
      <c r="E73" s="1">
        <v>10</v>
      </c>
      <c r="M73" s="1"/>
      <c r="Z73" s="1"/>
      <c r="AD73" s="1">
        <v>10</v>
      </c>
      <c r="AL73" s="1"/>
    </row>
    <row r="74" spans="3:38" x14ac:dyDescent="0.25">
      <c r="C74" s="40"/>
      <c r="D74" s="40"/>
      <c r="E74" s="1" t="s">
        <v>1</v>
      </c>
      <c r="M74" s="1"/>
      <c r="Q74" s="40"/>
      <c r="Z74" s="1"/>
      <c r="AD74" s="1" t="s">
        <v>1</v>
      </c>
      <c r="AL74" s="1"/>
    </row>
    <row r="75" spans="3:38" x14ac:dyDescent="0.25">
      <c r="C75" s="47"/>
      <c r="D75" s="47"/>
      <c r="M75" s="1"/>
      <c r="Q75" s="47"/>
      <c r="Z75" s="1"/>
      <c r="AL75" s="1"/>
    </row>
    <row r="76" spans="3:38" x14ac:dyDescent="0.25">
      <c r="E76" s="1">
        <v>1</v>
      </c>
      <c r="M76" s="1"/>
      <c r="Z76" s="1"/>
      <c r="AD76" s="1">
        <v>1</v>
      </c>
      <c r="AL76" s="1"/>
    </row>
    <row r="77" spans="3:38" x14ac:dyDescent="0.25">
      <c r="E77" s="1">
        <v>2</v>
      </c>
      <c r="M77" s="1"/>
      <c r="Z77" s="1"/>
      <c r="AD77" s="1">
        <v>2</v>
      </c>
      <c r="AL77" s="1"/>
    </row>
    <row r="78" spans="3:38" x14ac:dyDescent="0.25">
      <c r="E78" s="1">
        <v>3</v>
      </c>
      <c r="M78" s="1"/>
      <c r="Z78" s="1"/>
      <c r="AD78" s="1">
        <v>3</v>
      </c>
      <c r="AL78" s="1"/>
    </row>
    <row r="79" spans="3:38" x14ac:dyDescent="0.25">
      <c r="E79" s="1">
        <v>4</v>
      </c>
      <c r="M79" s="1"/>
      <c r="Z79" s="1"/>
      <c r="AD79" s="1">
        <v>4</v>
      </c>
      <c r="AL79" s="1"/>
    </row>
    <row r="80" spans="3:38" x14ac:dyDescent="0.25">
      <c r="E80" s="1">
        <v>5</v>
      </c>
      <c r="M80" s="1"/>
      <c r="Z80" s="1"/>
      <c r="AD80" s="1">
        <v>5</v>
      </c>
      <c r="AL80" s="1"/>
    </row>
    <row r="81" spans="5:38" x14ac:dyDescent="0.25">
      <c r="E81" s="1">
        <v>6</v>
      </c>
      <c r="M81" s="1"/>
      <c r="Z81" s="1"/>
      <c r="AD81" s="1">
        <v>6</v>
      </c>
      <c r="AL81" s="1"/>
    </row>
    <row r="82" spans="5:38" x14ac:dyDescent="0.25">
      <c r="E82" s="1">
        <v>7</v>
      </c>
      <c r="M82" s="1"/>
      <c r="Z82" s="1"/>
      <c r="AD82" s="1">
        <v>7</v>
      </c>
      <c r="AL82" s="1"/>
    </row>
    <row r="83" spans="5:38" x14ac:dyDescent="0.25">
      <c r="E83" s="1">
        <v>8</v>
      </c>
      <c r="M83" s="1"/>
      <c r="Z83" s="1"/>
      <c r="AD83" s="1">
        <v>8</v>
      </c>
      <c r="AL83" s="1"/>
    </row>
    <row r="84" spans="5:38" x14ac:dyDescent="0.25">
      <c r="E84" s="1">
        <v>9</v>
      </c>
      <c r="M84" s="1"/>
      <c r="Z84" s="1"/>
      <c r="AD84" s="1">
        <v>9</v>
      </c>
      <c r="AL84" s="1"/>
    </row>
    <row r="85" spans="5:38" x14ac:dyDescent="0.25">
      <c r="E85" s="1">
        <v>10</v>
      </c>
      <c r="M85" s="1"/>
      <c r="Z85" s="1"/>
      <c r="AD85" s="1">
        <v>10</v>
      </c>
      <c r="AL85" s="1"/>
    </row>
    <row r="86" spans="5:38" x14ac:dyDescent="0.25">
      <c r="E86" s="1" t="s">
        <v>1</v>
      </c>
      <c r="M86" s="1"/>
      <c r="Z86" s="1"/>
      <c r="AD86" s="1" t="s">
        <v>1</v>
      </c>
      <c r="AL86" s="1"/>
    </row>
    <row r="87" spans="5:38" x14ac:dyDescent="0.25">
      <c r="M87" s="1"/>
      <c r="Z87" s="1"/>
      <c r="AL87" s="1"/>
    </row>
    <row r="88" spans="5:38" x14ac:dyDescent="0.25">
      <c r="E88" s="1">
        <v>1</v>
      </c>
      <c r="M88" s="1"/>
      <c r="Z88" s="1"/>
      <c r="AD88" s="1">
        <v>1</v>
      </c>
      <c r="AL88" s="1"/>
    </row>
    <row r="89" spans="5:38" x14ac:dyDescent="0.25">
      <c r="E89" s="1">
        <v>2</v>
      </c>
      <c r="M89" s="1"/>
      <c r="Z89" s="1"/>
      <c r="AD89" s="1">
        <v>2</v>
      </c>
      <c r="AL89" s="1"/>
    </row>
    <row r="90" spans="5:38" x14ac:dyDescent="0.25">
      <c r="E90" s="1">
        <v>3</v>
      </c>
      <c r="M90" s="1"/>
      <c r="Z90" s="1"/>
      <c r="AD90" s="1">
        <v>3</v>
      </c>
      <c r="AL90" s="1"/>
    </row>
    <row r="91" spans="5:38" x14ac:dyDescent="0.25">
      <c r="E91" s="1">
        <v>4</v>
      </c>
      <c r="M91" s="1"/>
      <c r="Z91" s="1"/>
      <c r="AD91" s="1">
        <v>4</v>
      </c>
      <c r="AL91" s="1"/>
    </row>
    <row r="92" spans="5:38" x14ac:dyDescent="0.25">
      <c r="E92" s="1">
        <v>5</v>
      </c>
      <c r="M92" s="1"/>
      <c r="Z92" s="1"/>
      <c r="AD92" s="1">
        <v>5</v>
      </c>
      <c r="AL92" s="1"/>
    </row>
    <row r="93" spans="5:38" x14ac:dyDescent="0.25">
      <c r="E93" s="1">
        <v>6</v>
      </c>
      <c r="M93" s="1"/>
      <c r="Z93" s="1"/>
      <c r="AD93" s="1">
        <v>6</v>
      </c>
      <c r="AL93" s="1"/>
    </row>
    <row r="94" spans="5:38" x14ac:dyDescent="0.25">
      <c r="E94" s="1">
        <v>7</v>
      </c>
      <c r="M94" s="1"/>
      <c r="Z94" s="1"/>
      <c r="AD94" s="1">
        <v>7</v>
      </c>
      <c r="AL94" s="1"/>
    </row>
    <row r="95" spans="5:38" x14ac:dyDescent="0.25">
      <c r="E95" s="1">
        <v>8</v>
      </c>
      <c r="M95" s="1"/>
      <c r="Z95" s="1"/>
      <c r="AD95" s="1">
        <v>8</v>
      </c>
      <c r="AL95" s="1"/>
    </row>
    <row r="96" spans="5:38" x14ac:dyDescent="0.25">
      <c r="E96" s="1">
        <v>9</v>
      </c>
      <c r="M96" s="1"/>
      <c r="Z96" s="1"/>
      <c r="AD96" s="1">
        <v>9</v>
      </c>
      <c r="AL96" s="1"/>
    </row>
    <row r="97" spans="5:38" x14ac:dyDescent="0.25">
      <c r="E97" s="1">
        <v>10</v>
      </c>
      <c r="M97" s="1"/>
      <c r="Z97" s="1"/>
      <c r="AD97" s="1">
        <v>10</v>
      </c>
      <c r="AL97" s="1"/>
    </row>
    <row r="98" spans="5:38" x14ac:dyDescent="0.25">
      <c r="E98" s="1" t="s">
        <v>1</v>
      </c>
      <c r="M98" s="1"/>
      <c r="Z98" s="1"/>
      <c r="AD98" s="1" t="s">
        <v>1</v>
      </c>
      <c r="AL98" s="1"/>
    </row>
    <row r="99" spans="5:38" x14ac:dyDescent="0.25">
      <c r="M99" s="1"/>
      <c r="Z99" s="1"/>
      <c r="AL99" s="1"/>
    </row>
    <row r="100" spans="5:38" x14ac:dyDescent="0.25">
      <c r="E100" s="1">
        <v>1</v>
      </c>
      <c r="M100" s="1"/>
      <c r="Z100" s="1"/>
      <c r="AD100" s="1">
        <v>1</v>
      </c>
      <c r="AL100" s="1"/>
    </row>
    <row r="101" spans="5:38" x14ac:dyDescent="0.25">
      <c r="E101" s="1">
        <v>2</v>
      </c>
      <c r="M101" s="1"/>
      <c r="Z101" s="1"/>
      <c r="AD101" s="1">
        <v>2</v>
      </c>
      <c r="AL101" s="1"/>
    </row>
    <row r="102" spans="5:38" x14ac:dyDescent="0.25">
      <c r="E102" s="1">
        <v>3</v>
      </c>
      <c r="M102" s="1"/>
      <c r="Z102" s="1"/>
      <c r="AD102" s="1">
        <v>3</v>
      </c>
      <c r="AL102" s="1"/>
    </row>
    <row r="103" spans="5:38" x14ac:dyDescent="0.25">
      <c r="E103" s="1">
        <v>4</v>
      </c>
      <c r="M103" s="1"/>
      <c r="Z103" s="1"/>
      <c r="AD103" s="1">
        <v>4</v>
      </c>
      <c r="AL103" s="1"/>
    </row>
    <row r="104" spans="5:38" x14ac:dyDescent="0.25">
      <c r="E104" s="1">
        <v>5</v>
      </c>
      <c r="M104" s="1"/>
      <c r="Z104" s="1"/>
      <c r="AD104" s="1">
        <v>5</v>
      </c>
      <c r="AL104" s="1"/>
    </row>
    <row r="105" spans="5:38" x14ac:dyDescent="0.25">
      <c r="E105" s="1">
        <v>6</v>
      </c>
      <c r="M105" s="1"/>
      <c r="R105" s="1">
        <v>6</v>
      </c>
      <c r="Z105" s="1"/>
      <c r="AD105" s="1">
        <v>6</v>
      </c>
      <c r="AL105" s="1"/>
    </row>
    <row r="106" spans="5:38" x14ac:dyDescent="0.25">
      <c r="E106" s="1">
        <v>7</v>
      </c>
      <c r="M106" s="1"/>
      <c r="R106" s="1">
        <v>7</v>
      </c>
      <c r="Z106" s="1"/>
      <c r="AD106" s="1">
        <v>7</v>
      </c>
      <c r="AL106" s="1"/>
    </row>
    <row r="107" spans="5:38" x14ac:dyDescent="0.25">
      <c r="E107" s="1">
        <v>8</v>
      </c>
      <c r="M107" s="1"/>
      <c r="R107" s="1">
        <v>8</v>
      </c>
      <c r="Z107" s="1"/>
      <c r="AD107" s="1">
        <v>8</v>
      </c>
      <c r="AL107" s="1"/>
    </row>
    <row r="108" spans="5:38" x14ac:dyDescent="0.25">
      <c r="E108" s="1">
        <v>9</v>
      </c>
      <c r="M108" s="1"/>
      <c r="R108" s="1">
        <v>9</v>
      </c>
      <c r="Z108" s="1"/>
      <c r="AD108" s="1">
        <v>9</v>
      </c>
      <c r="AL108" s="1"/>
    </row>
    <row r="109" spans="5:38" x14ac:dyDescent="0.25">
      <c r="E109" s="1">
        <v>10</v>
      </c>
      <c r="M109" s="1"/>
      <c r="R109" s="1">
        <v>10</v>
      </c>
      <c r="Z109" s="1"/>
      <c r="AD109" s="1">
        <v>10</v>
      </c>
      <c r="AL109" s="1"/>
    </row>
    <row r="110" spans="5:38" x14ac:dyDescent="0.25">
      <c r="E110" s="1" t="s">
        <v>1</v>
      </c>
      <c r="M110" s="1"/>
      <c r="R110" s="1" t="s">
        <v>1</v>
      </c>
      <c r="Z110" s="1"/>
      <c r="AD110" s="1" t="s">
        <v>1</v>
      </c>
      <c r="AL110" s="1"/>
    </row>
    <row r="111" spans="5:38" x14ac:dyDescent="0.25">
      <c r="M111" s="1"/>
      <c r="Z111" s="1"/>
      <c r="AL111" s="1"/>
    </row>
    <row r="112" spans="5:38" x14ac:dyDescent="0.25">
      <c r="M112" s="1"/>
      <c r="Z112" s="1"/>
      <c r="AL112" s="1"/>
    </row>
  </sheetData>
  <mergeCells count="3">
    <mergeCell ref="A1:M2"/>
    <mergeCell ref="O1:Z2"/>
    <mergeCell ref="AB1:AL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opLeftCell="H1" zoomScaleNormal="100" workbookViewId="0">
      <selection activeCell="AB26" sqref="AB26"/>
    </sheetView>
  </sheetViews>
  <sheetFormatPr defaultRowHeight="15" x14ac:dyDescent="0.25"/>
  <cols>
    <col min="1" max="1" width="10.85546875" style="4" customWidth="1"/>
    <col min="2" max="2" width="12.7109375" style="1" customWidth="1"/>
    <col min="3" max="4" width="12.7109375" style="35" customWidth="1"/>
    <col min="5" max="9" width="9.140625" style="1"/>
    <col min="10" max="10" width="14.5703125" style="1" customWidth="1"/>
    <col min="11" max="12" width="9.140625" style="1"/>
    <col min="14" max="14" width="9.7109375" bestFit="1" customWidth="1"/>
    <col min="15" max="15" width="10.85546875" style="4" customWidth="1"/>
    <col min="16" max="16" width="12.7109375" style="1" customWidth="1"/>
    <col min="17" max="18" width="12.7109375" style="35" customWidth="1"/>
    <col min="19" max="23" width="9.140625" style="1"/>
    <col min="24" max="24" width="14.5703125" style="1" customWidth="1"/>
    <col min="25" max="26" width="9.140625" style="1"/>
    <col min="29" max="29" width="10.85546875" style="4" customWidth="1"/>
    <col min="30" max="30" width="12.7109375" style="1" customWidth="1"/>
    <col min="31" max="35" width="9.140625" style="1"/>
    <col min="36" max="36" width="14.5703125" style="1" customWidth="1"/>
    <col min="37" max="38" width="9.140625" style="1"/>
  </cols>
  <sheetData>
    <row r="1" spans="1:39" ht="15" customHeight="1" x14ac:dyDescent="0.25">
      <c r="A1" s="138" t="s">
        <v>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35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40"/>
      <c r="AC1" s="138" t="s">
        <v>12</v>
      </c>
      <c r="AD1" s="139"/>
      <c r="AE1" s="139"/>
      <c r="AF1" s="139"/>
      <c r="AG1" s="139"/>
      <c r="AH1" s="139"/>
      <c r="AI1" s="139"/>
      <c r="AJ1" s="139"/>
      <c r="AK1" s="139"/>
      <c r="AL1" s="139"/>
      <c r="AM1" s="140"/>
    </row>
    <row r="2" spans="1:39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3"/>
      <c r="AC2" s="141"/>
      <c r="AD2" s="142"/>
      <c r="AE2" s="142"/>
      <c r="AF2" s="142"/>
      <c r="AG2" s="142"/>
      <c r="AH2" s="142"/>
      <c r="AI2" s="142"/>
      <c r="AJ2" s="142"/>
      <c r="AK2" s="142"/>
      <c r="AL2" s="142"/>
      <c r="AM2" s="143"/>
    </row>
    <row r="3" spans="1:39" s="3" customFormat="1" ht="45" x14ac:dyDescent="0.25">
      <c r="A3" s="6" t="s">
        <v>18</v>
      </c>
      <c r="B3" s="5" t="s">
        <v>23</v>
      </c>
      <c r="C3" s="37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2"/>
      <c r="L3" s="2"/>
      <c r="M3" s="2"/>
      <c r="O3" s="6" t="s">
        <v>17</v>
      </c>
      <c r="P3" s="5" t="s">
        <v>13</v>
      </c>
      <c r="Q3" s="37" t="s">
        <v>20</v>
      </c>
      <c r="R3" s="37" t="s">
        <v>20</v>
      </c>
      <c r="S3" s="8" t="s">
        <v>3</v>
      </c>
      <c r="T3" s="8" t="s">
        <v>4</v>
      </c>
      <c r="U3" s="8" t="s">
        <v>5</v>
      </c>
      <c r="V3" s="8" t="s">
        <v>6</v>
      </c>
      <c r="W3" s="2" t="s">
        <v>7</v>
      </c>
      <c r="X3" s="8" t="s">
        <v>8</v>
      </c>
      <c r="Y3" s="2"/>
      <c r="Z3" s="2"/>
      <c r="AA3" s="2"/>
      <c r="AC3" s="6" t="s">
        <v>9</v>
      </c>
      <c r="AD3" s="5" t="s">
        <v>13</v>
      </c>
      <c r="AE3" s="8" t="s">
        <v>3</v>
      </c>
      <c r="AF3" s="8" t="s">
        <v>4</v>
      </c>
      <c r="AG3" s="8" t="s">
        <v>5</v>
      </c>
      <c r="AH3" s="8" t="s">
        <v>6</v>
      </c>
      <c r="AI3" s="8" t="s">
        <v>7</v>
      </c>
      <c r="AJ3" s="8" t="s">
        <v>8</v>
      </c>
      <c r="AK3" s="2"/>
      <c r="AL3" s="2"/>
      <c r="AM3" s="2"/>
    </row>
    <row r="4" spans="1:39" x14ac:dyDescent="0.25">
      <c r="A4" s="10">
        <v>43529</v>
      </c>
      <c r="B4" s="22">
        <v>0.42430555555555555</v>
      </c>
      <c r="C4" s="74">
        <v>0</v>
      </c>
      <c r="D4" s="40">
        <v>0</v>
      </c>
      <c r="H4" s="16">
        <v>4.9000000000000002E-2</v>
      </c>
      <c r="J4" s="17">
        <v>583</v>
      </c>
      <c r="M4" s="1"/>
      <c r="N4" s="67"/>
      <c r="O4" s="10">
        <v>43529</v>
      </c>
      <c r="P4" s="22">
        <v>0.55902777777777779</v>
      </c>
      <c r="Q4" s="68">
        <v>0</v>
      </c>
      <c r="R4" s="68">
        <v>0</v>
      </c>
      <c r="V4" s="16">
        <v>4.2999999999999997E-2</v>
      </c>
      <c r="X4" s="20">
        <v>1023.3</v>
      </c>
      <c r="AA4" s="1"/>
      <c r="AE4" s="1">
        <v>1</v>
      </c>
      <c r="AM4" s="1"/>
    </row>
    <row r="5" spans="1:39" x14ac:dyDescent="0.25">
      <c r="B5" s="22">
        <v>0.42569444444444443</v>
      </c>
      <c r="C5" s="74">
        <v>2</v>
      </c>
      <c r="D5" s="39">
        <f>SUM(D4,C5)</f>
        <v>2</v>
      </c>
      <c r="H5" s="16">
        <v>4.5499999999999999E-2</v>
      </c>
      <c r="J5" s="17">
        <v>535.1</v>
      </c>
      <c r="M5" s="1"/>
      <c r="N5" s="56"/>
      <c r="O5" s="13"/>
      <c r="P5" s="22">
        <v>0.56041666666666667</v>
      </c>
      <c r="Q5" s="39">
        <v>2</v>
      </c>
      <c r="R5" s="39">
        <f>SUM(R4,Q5)</f>
        <v>2</v>
      </c>
      <c r="V5" s="16">
        <v>4.4499999999999998E-2</v>
      </c>
      <c r="X5" s="20">
        <v>930.3</v>
      </c>
      <c r="AA5" s="1"/>
      <c r="AE5" s="1">
        <v>2</v>
      </c>
      <c r="AM5" s="1"/>
    </row>
    <row r="6" spans="1:39" x14ac:dyDescent="0.25">
      <c r="B6" s="22">
        <v>0.42708333333333331</v>
      </c>
      <c r="C6" s="74">
        <v>2</v>
      </c>
      <c r="D6" s="39">
        <f t="shared" ref="D6:D34" si="0">SUM(D5,C6)</f>
        <v>4</v>
      </c>
      <c r="H6" s="16">
        <v>5.7000000000000002E-2</v>
      </c>
      <c r="J6" s="17">
        <v>577.20000000000005</v>
      </c>
      <c r="M6" s="1"/>
      <c r="O6" s="71"/>
      <c r="P6" s="22">
        <v>0.56180555555555556</v>
      </c>
      <c r="Q6" s="39">
        <v>2</v>
      </c>
      <c r="R6" s="39">
        <f t="shared" ref="R6:R31" si="1">SUM(R5,Q6)</f>
        <v>4</v>
      </c>
      <c r="V6" s="16">
        <v>4.48E-2</v>
      </c>
      <c r="X6" s="20">
        <v>1029</v>
      </c>
      <c r="AA6" s="1"/>
      <c r="AE6" s="1">
        <v>3</v>
      </c>
      <c r="AM6" s="1"/>
    </row>
    <row r="7" spans="1:39" x14ac:dyDescent="0.25">
      <c r="B7" s="22">
        <v>0.42777777777777781</v>
      </c>
      <c r="C7" s="74">
        <v>1</v>
      </c>
      <c r="D7" s="39">
        <f t="shared" si="0"/>
        <v>5</v>
      </c>
      <c r="H7" s="16">
        <v>5.4100000000000002E-2</v>
      </c>
      <c r="J7" s="17">
        <v>582.29999999999995</v>
      </c>
      <c r="M7" s="1"/>
      <c r="O7" s="71"/>
      <c r="P7" s="22">
        <v>0.56319444444444444</v>
      </c>
      <c r="Q7" s="39">
        <v>2</v>
      </c>
      <c r="R7" s="39">
        <f t="shared" si="1"/>
        <v>6</v>
      </c>
      <c r="V7" s="16">
        <v>5.2600000000000001E-2</v>
      </c>
      <c r="X7" s="20">
        <v>1191.0999999999999</v>
      </c>
      <c r="AA7" s="1"/>
      <c r="AE7" s="1">
        <v>4</v>
      </c>
      <c r="AM7" s="1"/>
    </row>
    <row r="8" spans="1:39" x14ac:dyDescent="0.25">
      <c r="B8" s="22">
        <v>0.44236111111111115</v>
      </c>
      <c r="C8" s="74">
        <v>21</v>
      </c>
      <c r="D8" s="39">
        <f t="shared" si="0"/>
        <v>26</v>
      </c>
      <c r="H8" s="16">
        <v>7.3999999999999996E-2</v>
      </c>
      <c r="J8" s="17">
        <v>578.20000000000005</v>
      </c>
      <c r="M8" s="1"/>
      <c r="O8" s="71"/>
      <c r="P8" s="22">
        <v>0.57222222222222219</v>
      </c>
      <c r="Q8" s="39">
        <v>13</v>
      </c>
      <c r="R8" s="39">
        <f t="shared" si="1"/>
        <v>19</v>
      </c>
      <c r="V8" s="16">
        <v>4.3200000000000002E-2</v>
      </c>
      <c r="X8" s="20">
        <v>673.8</v>
      </c>
      <c r="AA8" s="1"/>
      <c r="AE8" s="1">
        <v>5</v>
      </c>
      <c r="AM8" s="1"/>
    </row>
    <row r="9" spans="1:39" x14ac:dyDescent="0.25">
      <c r="B9" s="22">
        <v>0.44375000000000003</v>
      </c>
      <c r="C9" s="74">
        <v>2</v>
      </c>
      <c r="D9" s="39">
        <f t="shared" si="0"/>
        <v>28</v>
      </c>
      <c r="H9" s="16">
        <v>5.79E-2</v>
      </c>
      <c r="J9" s="17">
        <v>524.6</v>
      </c>
      <c r="M9" s="1"/>
      <c r="O9" s="71"/>
      <c r="P9" s="22">
        <v>0.57361111111111118</v>
      </c>
      <c r="Q9" s="39">
        <v>3</v>
      </c>
      <c r="R9" s="39">
        <f t="shared" si="1"/>
        <v>22</v>
      </c>
      <c r="V9" s="16">
        <v>0</v>
      </c>
      <c r="X9" s="20">
        <v>1088</v>
      </c>
      <c r="AA9" s="1"/>
      <c r="AE9" s="1">
        <v>6</v>
      </c>
      <c r="AM9" s="1"/>
    </row>
    <row r="10" spans="1:39" x14ac:dyDescent="0.25">
      <c r="B10" s="22">
        <v>0.4465277777777778</v>
      </c>
      <c r="C10" s="74">
        <v>4</v>
      </c>
      <c r="D10" s="39">
        <f t="shared" si="0"/>
        <v>32</v>
      </c>
      <c r="H10" s="16">
        <v>5.4600000000000003E-2</v>
      </c>
      <c r="J10" s="17">
        <v>535.6</v>
      </c>
      <c r="M10" s="1"/>
      <c r="O10" s="71"/>
      <c r="P10" s="121">
        <v>0.57430555555555551</v>
      </c>
      <c r="Q10" s="39">
        <v>1</v>
      </c>
      <c r="R10" s="39">
        <f t="shared" si="1"/>
        <v>23</v>
      </c>
      <c r="V10" s="16">
        <v>5.0799999999999998E-2</v>
      </c>
      <c r="X10" s="20">
        <v>978.3</v>
      </c>
      <c r="AA10" s="1"/>
      <c r="AE10" s="1">
        <v>7</v>
      </c>
      <c r="AM10" s="1"/>
    </row>
    <row r="11" spans="1:39" x14ac:dyDescent="0.25">
      <c r="A11" s="6"/>
      <c r="B11" s="22">
        <v>0.44861111111111113</v>
      </c>
      <c r="C11" s="74">
        <v>3</v>
      </c>
      <c r="D11" s="39">
        <f t="shared" si="0"/>
        <v>35</v>
      </c>
      <c r="H11" s="16">
        <v>5.9299999999999999E-2</v>
      </c>
      <c r="J11" s="17">
        <v>511.7</v>
      </c>
      <c r="M11" s="1"/>
      <c r="O11" s="71"/>
      <c r="P11" s="22">
        <v>0.57500000000000007</v>
      </c>
      <c r="Q11" s="39">
        <v>1</v>
      </c>
      <c r="R11" s="39">
        <f t="shared" si="1"/>
        <v>24</v>
      </c>
      <c r="V11" s="16">
        <v>0</v>
      </c>
      <c r="X11" s="20">
        <v>905.9</v>
      </c>
      <c r="AA11" s="1"/>
      <c r="AE11" s="1">
        <v>8</v>
      </c>
      <c r="AM11" s="1"/>
    </row>
    <row r="12" spans="1:39" x14ac:dyDescent="0.25">
      <c r="B12" s="22">
        <v>0.4513888888888889</v>
      </c>
      <c r="C12" s="74">
        <v>4</v>
      </c>
      <c r="D12" s="39">
        <f t="shared" si="0"/>
        <v>39</v>
      </c>
      <c r="H12" s="16">
        <v>4.8300000000000003E-2</v>
      </c>
      <c r="J12" s="17">
        <v>497.9</v>
      </c>
      <c r="M12" s="1"/>
      <c r="O12" s="71"/>
      <c r="P12" s="22">
        <v>0.57638888888888895</v>
      </c>
      <c r="Q12" s="39">
        <v>2</v>
      </c>
      <c r="R12" s="39">
        <f t="shared" si="1"/>
        <v>26</v>
      </c>
      <c r="V12" s="16">
        <v>4.7899999999999998E-2</v>
      </c>
      <c r="X12" s="20">
        <v>1072.2</v>
      </c>
      <c r="AA12" s="1"/>
      <c r="AE12" s="1">
        <v>9</v>
      </c>
      <c r="AM12" s="1"/>
    </row>
    <row r="13" spans="1:39" x14ac:dyDescent="0.25">
      <c r="B13" s="22">
        <v>0.45208333333333334</v>
      </c>
      <c r="C13" s="74">
        <v>1</v>
      </c>
      <c r="D13" s="39">
        <f t="shared" si="0"/>
        <v>40</v>
      </c>
      <c r="H13" s="16">
        <v>5.96E-2</v>
      </c>
      <c r="J13" s="15">
        <v>497.2</v>
      </c>
      <c r="K13" s="7"/>
      <c r="M13" s="1"/>
      <c r="O13" s="71"/>
      <c r="P13" s="22">
        <v>0.59027777777777779</v>
      </c>
      <c r="Q13" s="39">
        <v>20</v>
      </c>
      <c r="R13" s="39">
        <f t="shared" si="1"/>
        <v>46</v>
      </c>
      <c r="V13" s="16">
        <v>6.6299999999999998E-2</v>
      </c>
      <c r="X13" s="20">
        <v>954.8</v>
      </c>
      <c r="Y13" s="7"/>
      <c r="AA13" s="1"/>
      <c r="AE13" s="1">
        <v>10</v>
      </c>
      <c r="AK13" s="7" t="s">
        <v>0</v>
      </c>
      <c r="AM13" s="1"/>
    </row>
    <row r="14" spans="1:39" x14ac:dyDescent="0.25">
      <c r="B14" s="22">
        <v>0.45555555555555555</v>
      </c>
      <c r="C14" s="74">
        <v>5</v>
      </c>
      <c r="D14" s="39">
        <f t="shared" si="0"/>
        <v>45</v>
      </c>
      <c r="E14" s="7"/>
      <c r="F14" s="7"/>
      <c r="H14" s="16">
        <v>5.2499999999999998E-2</v>
      </c>
      <c r="I14" s="7"/>
      <c r="J14" s="15">
        <v>521.9</v>
      </c>
      <c r="K14" s="7"/>
      <c r="M14" s="1"/>
      <c r="N14" s="67"/>
      <c r="O14" s="71"/>
      <c r="P14" s="22">
        <v>0.59236111111111112</v>
      </c>
      <c r="Q14" s="39">
        <v>3</v>
      </c>
      <c r="R14" s="39">
        <f t="shared" si="1"/>
        <v>49</v>
      </c>
      <c r="S14" s="7"/>
      <c r="T14" s="7"/>
      <c r="V14" s="16">
        <v>4.3799999999999999E-2</v>
      </c>
      <c r="W14" s="7"/>
      <c r="X14" s="30">
        <v>1000</v>
      </c>
      <c r="Y14" s="7"/>
      <c r="AA14" s="1"/>
      <c r="AE14" s="7" t="s">
        <v>1</v>
      </c>
      <c r="AF14" s="7" t="e">
        <v>#DIV/0!</v>
      </c>
      <c r="AI14" s="7" t="s">
        <v>2</v>
      </c>
      <c r="AJ14" s="7">
        <v>0</v>
      </c>
      <c r="AK14" s="7">
        <v>0</v>
      </c>
      <c r="AM14" s="1"/>
    </row>
    <row r="15" spans="1:39" x14ac:dyDescent="0.25">
      <c r="B15" s="22">
        <v>0.45902777777777781</v>
      </c>
      <c r="C15" s="74">
        <v>5</v>
      </c>
      <c r="D15" s="39">
        <f t="shared" si="0"/>
        <v>50</v>
      </c>
      <c r="H15" s="16">
        <v>0</v>
      </c>
      <c r="J15" s="15">
        <v>497.4</v>
      </c>
      <c r="M15" s="1"/>
      <c r="O15" s="71"/>
      <c r="P15" s="22">
        <v>0.59305555555555556</v>
      </c>
      <c r="Q15" s="39">
        <v>1</v>
      </c>
      <c r="R15" s="39">
        <f t="shared" si="1"/>
        <v>50</v>
      </c>
      <c r="V15" s="16">
        <v>3.7999999999999999E-2</v>
      </c>
      <c r="X15" s="20">
        <v>1018.4</v>
      </c>
      <c r="AA15" s="1"/>
      <c r="AC15" s="6"/>
      <c r="AD15" s="5"/>
      <c r="AM15" s="1"/>
    </row>
    <row r="16" spans="1:39" ht="13.5" customHeight="1" x14ac:dyDescent="0.25">
      <c r="B16" s="22">
        <v>0.48194444444444445</v>
      </c>
      <c r="C16" s="74">
        <v>33</v>
      </c>
      <c r="D16" s="39">
        <f t="shared" si="0"/>
        <v>83</v>
      </c>
      <c r="H16" s="16">
        <v>6.8199999999999997E-2</v>
      </c>
      <c r="J16" s="15">
        <v>489.9</v>
      </c>
      <c r="M16" s="1"/>
      <c r="O16" s="71"/>
      <c r="P16" s="22">
        <v>0.59444444444444444</v>
      </c>
      <c r="Q16" s="39">
        <v>2</v>
      </c>
      <c r="R16" s="39">
        <f t="shared" si="1"/>
        <v>52</v>
      </c>
      <c r="V16" s="16">
        <v>4.7800000000000002E-2</v>
      </c>
      <c r="X16" s="20">
        <v>1004.2</v>
      </c>
      <c r="AA16" s="1"/>
      <c r="AE16" s="1">
        <v>1</v>
      </c>
      <c r="AM16" s="1"/>
    </row>
    <row r="17" spans="1:39" x14ac:dyDescent="0.25">
      <c r="A17" s="10"/>
      <c r="B17" s="22">
        <v>0.48333333333333334</v>
      </c>
      <c r="C17" s="74">
        <v>3</v>
      </c>
      <c r="D17" s="39">
        <f t="shared" si="0"/>
        <v>86</v>
      </c>
      <c r="H17" s="16"/>
      <c r="J17" s="15">
        <v>458.9</v>
      </c>
      <c r="M17" s="1"/>
      <c r="O17" s="71"/>
      <c r="P17" s="22">
        <v>0.59513888888888888</v>
      </c>
      <c r="Q17" s="39">
        <v>1</v>
      </c>
      <c r="R17" s="39">
        <f t="shared" si="1"/>
        <v>53</v>
      </c>
      <c r="V17" s="16">
        <v>4.3999999999999997E-2</v>
      </c>
      <c r="X17" s="20">
        <v>1003.1</v>
      </c>
      <c r="AA17" s="1"/>
      <c r="AE17" s="1">
        <v>2</v>
      </c>
      <c r="AM17" s="1"/>
    </row>
    <row r="18" spans="1:39" x14ac:dyDescent="0.25">
      <c r="B18" s="22">
        <v>0.48472222222222222</v>
      </c>
      <c r="C18" s="74">
        <v>2</v>
      </c>
      <c r="D18" s="39">
        <f t="shared" si="0"/>
        <v>88</v>
      </c>
      <c r="H18" s="16">
        <v>6.88E-2</v>
      </c>
      <c r="J18" s="15">
        <v>453.9</v>
      </c>
      <c r="M18" s="1"/>
      <c r="O18" s="71"/>
      <c r="P18" s="22">
        <v>0.60833333333333328</v>
      </c>
      <c r="Q18" s="39">
        <v>19</v>
      </c>
      <c r="R18" s="39">
        <f t="shared" si="1"/>
        <v>72</v>
      </c>
      <c r="V18" s="16">
        <v>4.9099999999999998E-2</v>
      </c>
      <c r="X18" s="20">
        <v>717.8</v>
      </c>
      <c r="AA18" s="1"/>
      <c r="AE18" s="1">
        <v>3</v>
      </c>
      <c r="AM18" s="1"/>
    </row>
    <row r="19" spans="1:39" x14ac:dyDescent="0.25">
      <c r="B19" s="22">
        <v>0.48541666666666666</v>
      </c>
      <c r="C19" s="74">
        <v>1</v>
      </c>
      <c r="D19" s="39">
        <f t="shared" si="0"/>
        <v>89</v>
      </c>
      <c r="H19" s="16">
        <v>5.5100000000000003E-2</v>
      </c>
      <c r="J19" s="15">
        <v>475.5</v>
      </c>
      <c r="M19" s="1"/>
      <c r="O19" s="71"/>
      <c r="P19" s="22">
        <v>0.60902777777777783</v>
      </c>
      <c r="Q19" s="39">
        <v>1</v>
      </c>
      <c r="R19" s="39">
        <f t="shared" si="1"/>
        <v>73</v>
      </c>
      <c r="V19" s="16">
        <v>3.8100000000000002E-2</v>
      </c>
      <c r="X19" s="20">
        <v>545.79999999999995</v>
      </c>
      <c r="AA19" s="1"/>
      <c r="AE19" s="1">
        <v>4</v>
      </c>
      <c r="AM19" s="1"/>
    </row>
    <row r="20" spans="1:39" x14ac:dyDescent="0.25">
      <c r="A20" s="75"/>
      <c r="B20" s="22">
        <v>0.50347222222222221</v>
      </c>
      <c r="C20" s="72">
        <v>26</v>
      </c>
      <c r="D20" s="39">
        <f t="shared" si="0"/>
        <v>115</v>
      </c>
      <c r="H20" s="16">
        <v>8.7099999999999997E-2</v>
      </c>
      <c r="J20" s="15">
        <v>405.3</v>
      </c>
      <c r="M20" s="1"/>
      <c r="O20" s="71"/>
      <c r="P20" s="22">
        <v>0.61111111111111105</v>
      </c>
      <c r="Q20" s="39">
        <v>3</v>
      </c>
      <c r="R20" s="39">
        <f t="shared" si="1"/>
        <v>76</v>
      </c>
      <c r="V20" s="16">
        <v>6.5000000000000002E-2</v>
      </c>
      <c r="X20" s="20">
        <v>601</v>
      </c>
      <c r="AA20" s="1"/>
      <c r="AE20" s="1">
        <v>5</v>
      </c>
      <c r="AM20" s="1"/>
    </row>
    <row r="21" spans="1:39" x14ac:dyDescent="0.25">
      <c r="B21" s="23">
        <v>0.51111111111111118</v>
      </c>
      <c r="C21" s="72">
        <v>11</v>
      </c>
      <c r="D21" s="39">
        <f t="shared" si="0"/>
        <v>126</v>
      </c>
      <c r="H21" s="16">
        <v>6.08E-2</v>
      </c>
      <c r="J21" s="17">
        <v>408.9</v>
      </c>
      <c r="M21" s="1"/>
      <c r="N21" s="67"/>
      <c r="O21" s="71"/>
      <c r="P21" s="22">
        <v>0.61249999999999993</v>
      </c>
      <c r="Q21" s="39">
        <v>1</v>
      </c>
      <c r="R21" s="39">
        <f t="shared" si="1"/>
        <v>77</v>
      </c>
      <c r="V21" s="16">
        <v>6.4000000000000001E-2</v>
      </c>
      <c r="X21" s="20">
        <v>642</v>
      </c>
      <c r="AA21" s="1"/>
      <c r="AE21" s="1">
        <v>6</v>
      </c>
      <c r="AM21" s="1"/>
    </row>
    <row r="22" spans="1:39" x14ac:dyDescent="0.25">
      <c r="B22" s="23">
        <v>0.51180555555555551</v>
      </c>
      <c r="C22" s="73">
        <v>1</v>
      </c>
      <c r="D22" s="39">
        <f t="shared" si="0"/>
        <v>127</v>
      </c>
      <c r="H22" s="16">
        <v>6.9099999999999995E-2</v>
      </c>
      <c r="J22" s="17">
        <v>295.10000000000002</v>
      </c>
      <c r="M22" s="1"/>
      <c r="O22" s="71"/>
      <c r="P22" s="22">
        <v>0.62986111111111109</v>
      </c>
      <c r="Q22" s="39">
        <v>25</v>
      </c>
      <c r="R22" s="39">
        <f t="shared" si="1"/>
        <v>102</v>
      </c>
      <c r="V22" s="16">
        <v>0</v>
      </c>
      <c r="X22" s="20">
        <v>460.8</v>
      </c>
      <c r="AA22" s="1"/>
      <c r="AE22" s="1">
        <v>7</v>
      </c>
      <c r="AM22" s="1"/>
    </row>
    <row r="23" spans="1:39" x14ac:dyDescent="0.25">
      <c r="B23" s="23">
        <v>0.51250000000000007</v>
      </c>
      <c r="C23" s="73">
        <v>1</v>
      </c>
      <c r="D23" s="39">
        <f t="shared" si="0"/>
        <v>128</v>
      </c>
      <c r="H23" s="16">
        <v>0</v>
      </c>
      <c r="J23" s="15">
        <v>403.1</v>
      </c>
      <c r="M23" s="1"/>
      <c r="O23" s="71"/>
      <c r="P23" s="22">
        <v>0.63055555555555554</v>
      </c>
      <c r="Q23" s="39">
        <v>1</v>
      </c>
      <c r="R23" s="39">
        <f t="shared" si="1"/>
        <v>103</v>
      </c>
      <c r="V23" s="16">
        <v>6.7100000000000007E-2</v>
      </c>
      <c r="X23" s="20">
        <v>451.7</v>
      </c>
      <c r="AA23" s="1"/>
      <c r="AE23" s="1">
        <v>8</v>
      </c>
      <c r="AM23" s="1"/>
    </row>
    <row r="24" spans="1:39" x14ac:dyDescent="0.25">
      <c r="B24" s="23">
        <v>0.5131944444444444</v>
      </c>
      <c r="C24" s="73">
        <v>1</v>
      </c>
      <c r="D24" s="39">
        <f t="shared" si="0"/>
        <v>129</v>
      </c>
      <c r="H24" s="16">
        <v>4.8000000000000001E-2</v>
      </c>
      <c r="J24" s="76">
        <v>362.5</v>
      </c>
      <c r="M24" s="1"/>
      <c r="O24" s="71"/>
      <c r="P24" s="22">
        <v>0.63124999999999998</v>
      </c>
      <c r="Q24" s="39">
        <v>1</v>
      </c>
      <c r="R24" s="39">
        <f t="shared" si="1"/>
        <v>104</v>
      </c>
      <c r="V24" s="16">
        <v>5.9900000000000002E-2</v>
      </c>
      <c r="X24" s="20">
        <v>419</v>
      </c>
      <c r="AA24" s="1"/>
      <c r="AE24" s="1">
        <v>9</v>
      </c>
      <c r="AM24" s="1"/>
    </row>
    <row r="25" spans="1:39" x14ac:dyDescent="0.25">
      <c r="B25" s="23">
        <v>0.51388888888888895</v>
      </c>
      <c r="C25" s="73">
        <v>1</v>
      </c>
      <c r="D25" s="39">
        <f t="shared" si="0"/>
        <v>130</v>
      </c>
      <c r="H25" s="16">
        <v>0</v>
      </c>
      <c r="J25" s="15">
        <v>357.4</v>
      </c>
      <c r="K25" s="7"/>
      <c r="M25" s="1"/>
      <c r="N25" s="67"/>
      <c r="O25" s="71"/>
      <c r="P25" s="22">
        <v>0.63611111111111118</v>
      </c>
      <c r="Q25" s="39">
        <v>7</v>
      </c>
      <c r="R25" s="39">
        <f t="shared" si="1"/>
        <v>111</v>
      </c>
      <c r="V25" s="16">
        <v>5.0700000000000002E-2</v>
      </c>
      <c r="X25" s="20">
        <v>349.2</v>
      </c>
      <c r="Y25" s="7"/>
      <c r="AA25" s="1"/>
      <c r="AE25" s="1">
        <v>10</v>
      </c>
      <c r="AK25" s="7" t="s">
        <v>0</v>
      </c>
      <c r="AM25" s="1"/>
    </row>
    <row r="26" spans="1:39" x14ac:dyDescent="0.25">
      <c r="B26" s="23">
        <v>0.5229166666666667</v>
      </c>
      <c r="C26" s="73">
        <v>13</v>
      </c>
      <c r="D26" s="39">
        <f t="shared" si="0"/>
        <v>143</v>
      </c>
      <c r="E26" s="7"/>
      <c r="F26" s="7"/>
      <c r="H26" s="16">
        <v>6.6600000000000006E-2</v>
      </c>
      <c r="I26" s="7"/>
      <c r="J26" s="15">
        <v>330.3</v>
      </c>
      <c r="K26" s="7"/>
      <c r="M26" s="1"/>
      <c r="O26" s="71"/>
      <c r="P26" s="22">
        <v>0.63750000000000007</v>
      </c>
      <c r="Q26" s="39">
        <v>2</v>
      </c>
      <c r="R26" s="39">
        <f t="shared" si="1"/>
        <v>113</v>
      </c>
      <c r="S26" s="7"/>
      <c r="T26" s="7"/>
      <c r="V26" s="16">
        <v>6.6699999999999995E-2</v>
      </c>
      <c r="W26" s="7"/>
      <c r="X26" s="30">
        <v>385.3</v>
      </c>
      <c r="Y26" s="7"/>
      <c r="AA26" s="1"/>
      <c r="AE26" s="7" t="s">
        <v>1</v>
      </c>
      <c r="AF26" s="7" t="e">
        <v>#DIV/0!</v>
      </c>
      <c r="AI26" s="7" t="s">
        <v>2</v>
      </c>
      <c r="AJ26" s="7">
        <v>0</v>
      </c>
      <c r="AK26" s="7">
        <v>0</v>
      </c>
      <c r="AM26" s="1"/>
    </row>
    <row r="27" spans="1:39" x14ac:dyDescent="0.25">
      <c r="A27" s="6"/>
      <c r="B27" s="23">
        <v>0.52500000000000002</v>
      </c>
      <c r="C27" s="74">
        <v>3</v>
      </c>
      <c r="D27" s="39">
        <f t="shared" si="0"/>
        <v>146</v>
      </c>
      <c r="H27" s="16">
        <v>6.8900000000000003E-2</v>
      </c>
      <c r="J27" s="15">
        <v>285.89999999999998</v>
      </c>
      <c r="M27" s="1"/>
      <c r="O27" s="71"/>
      <c r="P27" s="22">
        <v>0.6381944444444444</v>
      </c>
      <c r="Q27" s="39">
        <v>1</v>
      </c>
      <c r="R27" s="39">
        <f t="shared" si="1"/>
        <v>114</v>
      </c>
      <c r="V27" s="16">
        <v>5.4300000000000001E-2</v>
      </c>
      <c r="X27" s="20">
        <v>394</v>
      </c>
      <c r="AA27" s="1"/>
      <c r="AC27" s="6"/>
      <c r="AD27" s="5"/>
      <c r="AM27" s="1"/>
    </row>
    <row r="28" spans="1:39" x14ac:dyDescent="0.25">
      <c r="B28" s="23">
        <v>0.52569444444444446</v>
      </c>
      <c r="C28" s="72">
        <v>1</v>
      </c>
      <c r="D28" s="39">
        <f t="shared" si="0"/>
        <v>147</v>
      </c>
      <c r="H28" s="16">
        <v>7.1099999999999997E-2</v>
      </c>
      <c r="J28" s="15">
        <v>372.2</v>
      </c>
      <c r="M28" s="1"/>
      <c r="O28" s="71"/>
      <c r="P28" s="22">
        <v>0.6479166666666667</v>
      </c>
      <c r="Q28" s="39">
        <v>14</v>
      </c>
      <c r="R28" s="39">
        <f t="shared" si="1"/>
        <v>128</v>
      </c>
      <c r="V28" s="16">
        <v>8.4699999999999998E-2</v>
      </c>
      <c r="X28" s="20">
        <v>350.6</v>
      </c>
      <c r="AA28" s="1"/>
      <c r="AE28" s="1">
        <v>1</v>
      </c>
      <c r="AM28" s="1"/>
    </row>
    <row r="29" spans="1:39" x14ac:dyDescent="0.25">
      <c r="B29" s="23">
        <v>0.52777777777777779</v>
      </c>
      <c r="C29" s="73">
        <v>3</v>
      </c>
      <c r="D29" s="39">
        <f t="shared" si="0"/>
        <v>150</v>
      </c>
      <c r="H29" s="16">
        <v>4.4900000000000002E-2</v>
      </c>
      <c r="J29" s="15">
        <v>289.5</v>
      </c>
      <c r="M29" s="1"/>
      <c r="N29" s="67"/>
      <c r="O29" s="71"/>
      <c r="P29" s="22">
        <v>0.64930555555555558</v>
      </c>
      <c r="Q29" s="39">
        <v>2</v>
      </c>
      <c r="R29" s="39">
        <f t="shared" si="1"/>
        <v>130</v>
      </c>
      <c r="V29" s="16">
        <v>7.6200000000000004E-2</v>
      </c>
      <c r="X29" s="20">
        <v>315.2</v>
      </c>
      <c r="AA29" s="1"/>
      <c r="AE29" s="1">
        <v>2</v>
      </c>
      <c r="AM29" s="1"/>
    </row>
    <row r="30" spans="1:39" x14ac:dyDescent="0.25">
      <c r="B30" s="23">
        <v>0.52916666666666667</v>
      </c>
      <c r="C30" s="73">
        <v>2</v>
      </c>
      <c r="D30" s="39">
        <f t="shared" si="0"/>
        <v>152</v>
      </c>
      <c r="H30" s="16">
        <v>5.5899999999999998E-2</v>
      </c>
      <c r="J30" s="15">
        <v>263.3</v>
      </c>
      <c r="M30" s="1"/>
      <c r="O30" s="71"/>
      <c r="P30" s="22">
        <v>0.65138888888888891</v>
      </c>
      <c r="Q30" s="39">
        <v>3</v>
      </c>
      <c r="R30" s="39">
        <f t="shared" si="1"/>
        <v>133</v>
      </c>
      <c r="V30" s="16">
        <v>7.6499999999999999E-2</v>
      </c>
      <c r="X30" s="20">
        <v>285.5</v>
      </c>
      <c r="AA30" s="1"/>
      <c r="AE30" s="1">
        <v>3</v>
      </c>
      <c r="AM30" s="1"/>
    </row>
    <row r="31" spans="1:39" x14ac:dyDescent="0.25">
      <c r="B31" s="79">
        <v>0.5493055555555556</v>
      </c>
      <c r="C31" s="73">
        <v>29</v>
      </c>
      <c r="D31" s="39">
        <f t="shared" si="0"/>
        <v>181</v>
      </c>
      <c r="H31" s="16">
        <v>5.8900000000000001E-2</v>
      </c>
      <c r="J31" s="15">
        <v>352.3</v>
      </c>
      <c r="M31" s="1"/>
      <c r="O31" s="71"/>
      <c r="P31" s="22">
        <v>0.68125000000000002</v>
      </c>
      <c r="Q31" s="39">
        <v>43</v>
      </c>
      <c r="R31" s="39">
        <f t="shared" si="1"/>
        <v>176</v>
      </c>
      <c r="X31" s="20">
        <v>226.2</v>
      </c>
      <c r="AA31" s="1"/>
      <c r="AE31" s="1">
        <v>4</v>
      </c>
      <c r="AM31" s="1"/>
    </row>
    <row r="32" spans="1:39" x14ac:dyDescent="0.25">
      <c r="B32" s="79">
        <v>0.54999999999999993</v>
      </c>
      <c r="C32" s="73">
        <v>1</v>
      </c>
      <c r="D32" s="39">
        <f t="shared" si="0"/>
        <v>182</v>
      </c>
      <c r="H32" s="16">
        <v>6.2199999999999998E-2</v>
      </c>
      <c r="J32" s="15">
        <v>377.3</v>
      </c>
      <c r="M32" s="1"/>
      <c r="N32" s="67"/>
      <c r="O32" s="71"/>
      <c r="P32" s="14"/>
      <c r="Q32" s="39"/>
      <c r="R32" s="39"/>
      <c r="X32" s="15"/>
      <c r="AA32" s="1"/>
      <c r="AE32" s="1">
        <v>5</v>
      </c>
      <c r="AM32" s="1"/>
    </row>
    <row r="33" spans="1:39" x14ac:dyDescent="0.25">
      <c r="B33" s="79">
        <v>0.55069444444444449</v>
      </c>
      <c r="C33" s="73">
        <v>1</v>
      </c>
      <c r="D33" s="39">
        <f t="shared" si="0"/>
        <v>183</v>
      </c>
      <c r="H33" s="16"/>
      <c r="J33" s="15">
        <v>307</v>
      </c>
      <c r="M33" s="1"/>
      <c r="O33" s="71"/>
      <c r="P33" s="14"/>
      <c r="Q33" s="39"/>
      <c r="R33" s="39"/>
      <c r="X33" s="15"/>
      <c r="AA33" s="1"/>
      <c r="AE33" s="1">
        <v>6</v>
      </c>
      <c r="AM33" s="1"/>
    </row>
    <row r="34" spans="1:39" x14ac:dyDescent="0.25">
      <c r="B34" s="79">
        <v>0.55138888888888882</v>
      </c>
      <c r="C34" s="73">
        <v>1</v>
      </c>
      <c r="D34" s="39">
        <f t="shared" si="0"/>
        <v>184</v>
      </c>
      <c r="H34" s="16">
        <v>5.9900000000000002E-2</v>
      </c>
      <c r="J34" s="15">
        <v>305.5</v>
      </c>
      <c r="M34" s="1"/>
      <c r="O34" s="71"/>
      <c r="P34" s="14"/>
      <c r="Q34" s="39"/>
      <c r="R34" s="39"/>
      <c r="X34" s="15"/>
      <c r="AA34" s="1"/>
      <c r="AE34" s="1">
        <v>7</v>
      </c>
      <c r="AM34" s="1"/>
    </row>
    <row r="35" spans="1:39" x14ac:dyDescent="0.25">
      <c r="B35" s="71"/>
      <c r="C35" s="73"/>
      <c r="D35" s="39"/>
      <c r="M35" s="1"/>
      <c r="N35" s="10"/>
      <c r="O35" s="71"/>
      <c r="P35" s="14"/>
      <c r="Q35" s="39"/>
      <c r="R35" s="39"/>
      <c r="X35" s="15"/>
      <c r="AA35" s="1"/>
      <c r="AE35" s="1">
        <v>8</v>
      </c>
      <c r="AM35" s="1"/>
    </row>
    <row r="36" spans="1:39" x14ac:dyDescent="0.25">
      <c r="A36" s="10"/>
      <c r="B36" s="71"/>
      <c r="C36" s="73"/>
      <c r="D36" s="39"/>
      <c r="M36" s="1"/>
      <c r="N36" s="4"/>
      <c r="O36" s="71"/>
      <c r="P36" s="14"/>
      <c r="Q36" s="39"/>
      <c r="R36" s="39"/>
      <c r="X36" s="15"/>
      <c r="AA36" s="1"/>
      <c r="AE36" s="1">
        <v>9</v>
      </c>
      <c r="AM36" s="1"/>
    </row>
    <row r="37" spans="1:39" x14ac:dyDescent="0.25">
      <c r="B37" s="71"/>
      <c r="C37" s="13"/>
      <c r="K37" s="7"/>
      <c r="M37" s="1"/>
      <c r="N37" s="6"/>
      <c r="O37" s="71"/>
      <c r="P37" s="14"/>
      <c r="Q37" s="39"/>
      <c r="R37" s="39"/>
      <c r="X37" s="15"/>
      <c r="Y37" s="7"/>
      <c r="AA37" s="1"/>
      <c r="AE37" s="1">
        <v>10</v>
      </c>
      <c r="AK37" s="7" t="s">
        <v>0</v>
      </c>
      <c r="AM37" s="1"/>
    </row>
    <row r="38" spans="1:39" x14ac:dyDescent="0.25">
      <c r="B38" s="71"/>
      <c r="C38" s="44"/>
      <c r="D38" s="43"/>
      <c r="E38" s="7"/>
      <c r="F38" s="7"/>
      <c r="I38" s="7"/>
      <c r="J38" s="7"/>
      <c r="K38" s="7"/>
      <c r="M38" s="1"/>
      <c r="N38" s="4"/>
      <c r="O38" s="71"/>
      <c r="P38" s="14"/>
      <c r="Q38" s="39"/>
      <c r="R38" s="39"/>
      <c r="S38" s="7"/>
      <c r="T38" s="7"/>
      <c r="W38" s="7"/>
      <c r="X38" s="76"/>
      <c r="Y38" s="7"/>
      <c r="AA38" s="1"/>
      <c r="AE38" s="7" t="s">
        <v>1</v>
      </c>
      <c r="AF38" s="7" t="e">
        <v>#DIV/0!</v>
      </c>
      <c r="AI38" s="7" t="s">
        <v>2</v>
      </c>
      <c r="AJ38" s="7">
        <v>0</v>
      </c>
      <c r="AK38" s="7">
        <v>0</v>
      </c>
      <c r="AM38" s="1"/>
    </row>
    <row r="39" spans="1:39" x14ac:dyDescent="0.25">
      <c r="A39" s="6"/>
      <c r="B39" s="71"/>
      <c r="C39" s="120"/>
      <c r="D39" s="48"/>
      <c r="M39" s="1"/>
      <c r="N39" s="4"/>
      <c r="O39" s="71"/>
      <c r="P39" s="69"/>
      <c r="Q39" s="39"/>
      <c r="R39" s="39"/>
      <c r="X39" s="15"/>
      <c r="AA39" s="1"/>
      <c r="AC39" s="6"/>
      <c r="AD39" s="5"/>
      <c r="AM39" s="1"/>
    </row>
    <row r="40" spans="1:39" x14ac:dyDescent="0.25">
      <c r="B40" s="71"/>
      <c r="C40" s="13"/>
      <c r="M40" s="1"/>
      <c r="N40" s="4"/>
      <c r="O40" s="71"/>
      <c r="P40" s="14"/>
      <c r="Q40" s="39"/>
      <c r="R40" s="39"/>
      <c r="X40" s="15"/>
      <c r="AA40" s="1"/>
      <c r="AE40" s="1">
        <v>1</v>
      </c>
      <c r="AM40" s="1"/>
    </row>
    <row r="41" spans="1:39" x14ac:dyDescent="0.25">
      <c r="B41" s="71"/>
      <c r="C41" s="73"/>
      <c r="D41" s="39"/>
      <c r="M41" s="1"/>
      <c r="N41" s="4"/>
      <c r="O41" s="71"/>
      <c r="P41" s="14"/>
      <c r="Q41" s="39"/>
      <c r="R41" s="39"/>
      <c r="X41" s="15"/>
      <c r="AA41" s="1"/>
      <c r="AE41" s="1">
        <v>2</v>
      </c>
      <c r="AM41" s="1"/>
    </row>
    <row r="42" spans="1:39" x14ac:dyDescent="0.25">
      <c r="B42" s="71"/>
      <c r="C42" s="73"/>
      <c r="D42" s="39"/>
      <c r="M42" s="1"/>
      <c r="N42" s="4"/>
      <c r="O42" s="71"/>
      <c r="P42" s="14"/>
      <c r="Q42" s="39"/>
      <c r="R42" s="39"/>
      <c r="X42" s="15"/>
      <c r="AA42" s="1"/>
      <c r="AE42" s="1">
        <v>3</v>
      </c>
      <c r="AM42" s="1"/>
    </row>
    <row r="43" spans="1:39" x14ac:dyDescent="0.25">
      <c r="B43" s="71"/>
      <c r="C43" s="73"/>
      <c r="D43" s="39"/>
      <c r="M43" s="1"/>
      <c r="N43" s="4"/>
      <c r="O43" s="71"/>
      <c r="P43" s="14"/>
      <c r="Q43" s="39"/>
      <c r="R43" s="39"/>
      <c r="X43" s="15"/>
      <c r="AA43" s="1"/>
      <c r="AE43" s="1">
        <v>4</v>
      </c>
      <c r="AM43" s="1"/>
    </row>
    <row r="44" spans="1:39" x14ac:dyDescent="0.25">
      <c r="B44" s="71"/>
      <c r="C44" s="73"/>
      <c r="D44" s="39"/>
      <c r="M44" s="1"/>
      <c r="N44" s="10"/>
      <c r="O44" s="71"/>
      <c r="P44" s="14"/>
      <c r="Q44" s="39"/>
      <c r="R44" s="39"/>
      <c r="X44" s="15"/>
      <c r="AA44" s="1"/>
      <c r="AE44" s="1">
        <v>5</v>
      </c>
      <c r="AM44" s="1"/>
    </row>
    <row r="45" spans="1:39" x14ac:dyDescent="0.25">
      <c r="C45" s="73"/>
      <c r="D45" s="39"/>
      <c r="M45" s="1"/>
      <c r="N45" s="4"/>
      <c r="O45" s="71"/>
      <c r="P45" s="14"/>
      <c r="Q45" s="39"/>
      <c r="R45" s="39"/>
      <c r="X45" s="15"/>
      <c r="AA45" s="1"/>
      <c r="AE45" s="1">
        <v>6</v>
      </c>
      <c r="AM45" s="1"/>
    </row>
    <row r="46" spans="1:39" x14ac:dyDescent="0.25">
      <c r="C46" s="73"/>
      <c r="D46" s="39"/>
      <c r="M46" s="1"/>
      <c r="O46" s="71"/>
      <c r="P46" s="14"/>
      <c r="Q46" s="39"/>
      <c r="R46" s="39"/>
      <c r="X46" s="15"/>
      <c r="AA46" s="1"/>
      <c r="AE46" s="1">
        <v>7</v>
      </c>
      <c r="AM46" s="1"/>
    </row>
    <row r="47" spans="1:39" x14ac:dyDescent="0.25">
      <c r="C47" s="73"/>
      <c r="D47" s="39"/>
      <c r="M47" s="1"/>
      <c r="N47" s="4"/>
      <c r="Q47" s="39"/>
      <c r="R47" s="39"/>
      <c r="AA47" s="1"/>
      <c r="AE47" s="1">
        <v>8</v>
      </c>
      <c r="AM47" s="1"/>
    </row>
    <row r="48" spans="1:39" x14ac:dyDescent="0.25">
      <c r="C48" s="73"/>
      <c r="D48" s="39"/>
      <c r="M48" s="1"/>
      <c r="N48" s="4"/>
      <c r="Q48" s="39"/>
      <c r="R48" s="39"/>
      <c r="AA48" s="1"/>
      <c r="AE48" s="1">
        <v>9</v>
      </c>
      <c r="AM48" s="1"/>
    </row>
    <row r="49" spans="3:39" x14ac:dyDescent="0.25">
      <c r="C49" s="73"/>
      <c r="D49" s="39"/>
      <c r="M49" s="1"/>
      <c r="N49" s="6"/>
      <c r="Q49" s="39"/>
      <c r="R49" s="39"/>
      <c r="AA49" s="1"/>
      <c r="AE49" s="1">
        <v>10</v>
      </c>
      <c r="AM49" s="1"/>
    </row>
    <row r="50" spans="3:39" x14ac:dyDescent="0.25">
      <c r="C50" s="74"/>
      <c r="D50" s="40"/>
      <c r="M50" s="1"/>
      <c r="N50" s="4"/>
      <c r="Q50" s="40"/>
      <c r="R50" s="40"/>
      <c r="AA50" s="1"/>
      <c r="AE50" s="1" t="s">
        <v>1</v>
      </c>
      <c r="AM50" s="1"/>
    </row>
    <row r="51" spans="3:39" x14ac:dyDescent="0.25">
      <c r="C51" s="45"/>
      <c r="D51" s="47"/>
      <c r="M51" s="1"/>
      <c r="N51" s="4"/>
      <c r="Q51" s="47"/>
      <c r="R51" s="47"/>
      <c r="AA51" s="1"/>
      <c r="AM51" s="1"/>
    </row>
    <row r="52" spans="3:39" x14ac:dyDescent="0.25">
      <c r="C52" s="73"/>
      <c r="D52" s="39"/>
      <c r="M52" s="1"/>
      <c r="N52" s="4"/>
      <c r="Q52" s="39"/>
      <c r="R52" s="39"/>
      <c r="AA52" s="1"/>
      <c r="AE52" s="1">
        <v>1</v>
      </c>
      <c r="AM52" s="1"/>
    </row>
    <row r="53" spans="3:39" x14ac:dyDescent="0.25">
      <c r="C53" s="73"/>
      <c r="D53" s="39"/>
      <c r="M53" s="1"/>
      <c r="N53" s="4"/>
      <c r="Q53" s="39"/>
      <c r="R53" s="39"/>
      <c r="AA53" s="1"/>
      <c r="AE53" s="1">
        <v>2</v>
      </c>
      <c r="AM53" s="1"/>
    </row>
    <row r="54" spans="3:39" x14ac:dyDescent="0.25">
      <c r="C54" s="73"/>
      <c r="D54" s="39"/>
      <c r="M54" s="1"/>
      <c r="N54" s="4"/>
      <c r="Q54" s="39"/>
      <c r="R54" s="39"/>
      <c r="AA54" s="1"/>
      <c r="AE54" s="1">
        <v>3</v>
      </c>
      <c r="AM54" s="1"/>
    </row>
    <row r="55" spans="3:39" x14ac:dyDescent="0.25">
      <c r="C55" s="73"/>
      <c r="D55" s="39"/>
      <c r="M55" s="1"/>
      <c r="O55" s="59"/>
      <c r="Q55" s="39"/>
      <c r="R55" s="39"/>
      <c r="AA55" s="1"/>
      <c r="AE55" s="1">
        <v>4</v>
      </c>
      <c r="AM55" s="1"/>
    </row>
    <row r="56" spans="3:39" x14ac:dyDescent="0.25">
      <c r="C56" s="73"/>
      <c r="D56" s="39"/>
      <c r="M56" s="1"/>
      <c r="O56" s="59"/>
      <c r="Q56" s="39"/>
      <c r="R56" s="39"/>
      <c r="AA56" s="1"/>
      <c r="AE56" s="1">
        <v>5</v>
      </c>
      <c r="AM56" s="1"/>
    </row>
    <row r="57" spans="3:39" x14ac:dyDescent="0.25">
      <c r="C57" s="73"/>
      <c r="D57" s="39"/>
      <c r="M57" s="1"/>
      <c r="O57" s="59"/>
      <c r="Q57" s="39"/>
      <c r="R57" s="39"/>
      <c r="AA57" s="1"/>
      <c r="AE57" s="1">
        <v>6</v>
      </c>
      <c r="AM57" s="1"/>
    </row>
    <row r="58" spans="3:39" x14ac:dyDescent="0.25">
      <c r="C58" s="73"/>
      <c r="D58" s="39"/>
      <c r="M58" s="1"/>
      <c r="O58" s="59"/>
      <c r="Q58" s="39"/>
      <c r="R58" s="39"/>
      <c r="AA58" s="1"/>
      <c r="AE58" s="1">
        <v>7</v>
      </c>
      <c r="AM58" s="1"/>
    </row>
    <row r="59" spans="3:39" x14ac:dyDescent="0.25">
      <c r="C59" s="73"/>
      <c r="D59" s="39"/>
      <c r="M59" s="1"/>
      <c r="O59" s="59"/>
      <c r="Q59" s="39"/>
      <c r="R59" s="39"/>
      <c r="AA59" s="1"/>
      <c r="AE59" s="1">
        <v>8</v>
      </c>
      <c r="AM59" s="1"/>
    </row>
    <row r="60" spans="3:39" x14ac:dyDescent="0.25">
      <c r="C60" s="73"/>
      <c r="D60" s="39"/>
      <c r="M60" s="1"/>
      <c r="O60" s="59"/>
      <c r="Q60" s="39"/>
      <c r="R60" s="39"/>
      <c r="AA60" s="1"/>
      <c r="AE60" s="1">
        <v>9</v>
      </c>
      <c r="AM60" s="1"/>
    </row>
    <row r="61" spans="3:39" x14ac:dyDescent="0.25">
      <c r="C61" s="73"/>
      <c r="D61" s="39"/>
      <c r="M61" s="1"/>
      <c r="O61" s="59"/>
      <c r="Q61" s="39"/>
      <c r="R61" s="39"/>
      <c r="AA61" s="1"/>
      <c r="AE61" s="1">
        <v>10</v>
      </c>
      <c r="AM61" s="1"/>
    </row>
    <row r="62" spans="3:39" x14ac:dyDescent="0.25">
      <c r="C62" s="74"/>
      <c r="D62" s="40"/>
      <c r="M62" s="1"/>
      <c r="O62" s="59"/>
      <c r="Q62" s="40"/>
      <c r="R62" s="40"/>
      <c r="AA62" s="1"/>
      <c r="AE62" s="1" t="s">
        <v>1</v>
      </c>
      <c r="AM62" s="1"/>
    </row>
    <row r="63" spans="3:39" x14ac:dyDescent="0.25">
      <c r="C63" s="45"/>
      <c r="D63" s="47"/>
      <c r="M63" s="1"/>
      <c r="Q63" s="47"/>
      <c r="R63" s="47"/>
      <c r="AA63" s="1"/>
      <c r="AM63" s="1"/>
    </row>
    <row r="64" spans="3:39" x14ac:dyDescent="0.25">
      <c r="C64" s="74"/>
      <c r="D64" s="40"/>
      <c r="M64" s="1"/>
      <c r="Q64" s="40"/>
      <c r="R64" s="40"/>
      <c r="AA64" s="1"/>
      <c r="AE64" s="1">
        <v>1</v>
      </c>
      <c r="AM64" s="1"/>
    </row>
    <row r="65" spans="3:39" x14ac:dyDescent="0.25">
      <c r="C65" s="74"/>
      <c r="D65" s="40"/>
      <c r="M65" s="1"/>
      <c r="Q65" s="40"/>
      <c r="R65" s="40"/>
      <c r="AA65" s="1"/>
      <c r="AE65" s="1">
        <v>2</v>
      </c>
      <c r="AM65" s="1"/>
    </row>
    <row r="66" spans="3:39" x14ac:dyDescent="0.25">
      <c r="C66" s="74"/>
      <c r="D66" s="40"/>
      <c r="M66" s="1"/>
      <c r="Q66" s="40"/>
      <c r="R66" s="40"/>
      <c r="AA66" s="1"/>
      <c r="AE66" s="1">
        <v>3</v>
      </c>
      <c r="AM66" s="1"/>
    </row>
    <row r="67" spans="3:39" x14ac:dyDescent="0.25">
      <c r="C67" s="74"/>
      <c r="D67" s="40"/>
      <c r="M67" s="1"/>
      <c r="Q67" s="40"/>
      <c r="R67" s="40"/>
      <c r="AA67" s="1"/>
      <c r="AE67" s="1">
        <v>4</v>
      </c>
      <c r="AM67" s="1"/>
    </row>
    <row r="68" spans="3:39" x14ac:dyDescent="0.25">
      <c r="C68" s="13"/>
      <c r="M68" s="1"/>
      <c r="AA68" s="1"/>
      <c r="AE68" s="1">
        <v>5</v>
      </c>
      <c r="AM68" s="1"/>
    </row>
    <row r="69" spans="3:39" x14ac:dyDescent="0.25">
      <c r="C69" s="73"/>
      <c r="D69" s="39"/>
      <c r="M69" s="1"/>
      <c r="Q69" s="39"/>
      <c r="R69" s="39"/>
      <c r="AA69" s="1"/>
      <c r="AE69" s="1">
        <v>6</v>
      </c>
      <c r="AM69" s="1"/>
    </row>
    <row r="70" spans="3:39" x14ac:dyDescent="0.25">
      <c r="C70" s="73"/>
      <c r="D70" s="39"/>
      <c r="M70" s="1"/>
      <c r="Q70" s="39"/>
      <c r="R70" s="39"/>
      <c r="AA70" s="1"/>
      <c r="AE70" s="1">
        <v>7</v>
      </c>
      <c r="AM70" s="1"/>
    </row>
    <row r="71" spans="3:39" x14ac:dyDescent="0.25">
      <c r="C71" s="13"/>
      <c r="M71" s="1"/>
      <c r="AA71" s="1"/>
      <c r="AE71" s="1">
        <v>8</v>
      </c>
      <c r="AM71" s="1"/>
    </row>
    <row r="72" spans="3:39" x14ac:dyDescent="0.25">
      <c r="C72" s="13"/>
      <c r="M72" s="1"/>
      <c r="AA72" s="1"/>
      <c r="AE72" s="1">
        <v>9</v>
      </c>
      <c r="AM72" s="1"/>
    </row>
    <row r="73" spans="3:39" x14ac:dyDescent="0.25">
      <c r="C73" s="13"/>
      <c r="M73" s="1"/>
      <c r="AA73" s="1"/>
      <c r="AE73" s="1">
        <v>10</v>
      </c>
      <c r="AM73" s="1"/>
    </row>
    <row r="74" spans="3:39" x14ac:dyDescent="0.25">
      <c r="C74" s="74"/>
      <c r="D74" s="40"/>
      <c r="M74" s="1"/>
      <c r="Q74" s="40"/>
      <c r="R74" s="40"/>
      <c r="AA74" s="1"/>
      <c r="AE74" s="1" t="s">
        <v>1</v>
      </c>
      <c r="AM74" s="1"/>
    </row>
    <row r="75" spans="3:39" x14ac:dyDescent="0.25">
      <c r="C75" s="45"/>
      <c r="D75" s="47"/>
      <c r="M75" s="1"/>
      <c r="Q75" s="47"/>
      <c r="R75" s="47"/>
      <c r="AA75" s="1"/>
      <c r="AM75" s="1"/>
    </row>
    <row r="76" spans="3:39" x14ac:dyDescent="0.25">
      <c r="C76" s="13"/>
      <c r="M76" s="1"/>
      <c r="AA76" s="1"/>
      <c r="AE76" s="1">
        <v>1</v>
      </c>
      <c r="AM76" s="1"/>
    </row>
    <row r="77" spans="3:39" x14ac:dyDescent="0.25">
      <c r="C77" s="13"/>
      <c r="M77" s="1"/>
      <c r="AA77" s="1"/>
      <c r="AE77" s="1">
        <v>2</v>
      </c>
      <c r="AM77" s="1"/>
    </row>
    <row r="78" spans="3:39" x14ac:dyDescent="0.25">
      <c r="C78" s="13"/>
      <c r="M78" s="1"/>
      <c r="AA78" s="1"/>
      <c r="AE78" s="1">
        <v>3</v>
      </c>
      <c r="AM78" s="1"/>
    </row>
    <row r="79" spans="3:39" x14ac:dyDescent="0.25">
      <c r="C79" s="13"/>
      <c r="M79" s="1"/>
      <c r="AA79" s="1"/>
      <c r="AE79" s="1">
        <v>4</v>
      </c>
      <c r="AM79" s="1"/>
    </row>
    <row r="80" spans="3:39" x14ac:dyDescent="0.25">
      <c r="C80" s="13"/>
      <c r="M80" s="1"/>
      <c r="AA80" s="1"/>
      <c r="AE80" s="1">
        <v>5</v>
      </c>
      <c r="AM80" s="1"/>
    </row>
    <row r="81" spans="3:39" x14ac:dyDescent="0.25">
      <c r="C81" s="13"/>
      <c r="M81" s="1"/>
      <c r="AA81" s="1"/>
      <c r="AE81" s="1">
        <v>6</v>
      </c>
      <c r="AM81" s="1"/>
    </row>
    <row r="82" spans="3:39" x14ac:dyDescent="0.25">
      <c r="C82" s="13"/>
      <c r="M82" s="1"/>
      <c r="AA82" s="1"/>
      <c r="AE82" s="1">
        <v>7</v>
      </c>
      <c r="AM82" s="1"/>
    </row>
    <row r="83" spans="3:39" x14ac:dyDescent="0.25">
      <c r="C83" s="13"/>
      <c r="M83" s="1"/>
      <c r="AA83" s="1"/>
      <c r="AE83" s="1">
        <v>8</v>
      </c>
      <c r="AM83" s="1"/>
    </row>
    <row r="84" spans="3:39" x14ac:dyDescent="0.25">
      <c r="C84" s="13"/>
      <c r="M84" s="1"/>
      <c r="AA84" s="1"/>
      <c r="AE84" s="1">
        <v>9</v>
      </c>
      <c r="AM84" s="1"/>
    </row>
    <row r="85" spans="3:39" x14ac:dyDescent="0.25">
      <c r="C85" s="13"/>
      <c r="M85" s="1"/>
      <c r="AA85" s="1"/>
      <c r="AE85" s="1">
        <v>10</v>
      </c>
      <c r="AM85" s="1"/>
    </row>
    <row r="86" spans="3:39" x14ac:dyDescent="0.25">
      <c r="C86" s="13"/>
      <c r="M86" s="1"/>
      <c r="AA86" s="1"/>
      <c r="AE86" s="1" t="s">
        <v>1</v>
      </c>
      <c r="AM86" s="1"/>
    </row>
    <row r="87" spans="3:39" x14ac:dyDescent="0.25">
      <c r="C87" s="13"/>
      <c r="M87" s="1"/>
      <c r="AA87" s="1"/>
      <c r="AM87" s="1"/>
    </row>
    <row r="88" spans="3:39" x14ac:dyDescent="0.25">
      <c r="C88" s="13"/>
      <c r="M88" s="1"/>
      <c r="AA88" s="1"/>
      <c r="AE88" s="1">
        <v>1</v>
      </c>
      <c r="AM88" s="1"/>
    </row>
    <row r="89" spans="3:39" x14ac:dyDescent="0.25">
      <c r="C89" s="13"/>
      <c r="M89" s="1"/>
      <c r="AA89" s="1"/>
      <c r="AE89" s="1">
        <v>2</v>
      </c>
      <c r="AM89" s="1"/>
    </row>
    <row r="90" spans="3:39" x14ac:dyDescent="0.25">
      <c r="C90" s="13"/>
      <c r="M90" s="1"/>
      <c r="AA90" s="1"/>
      <c r="AE90" s="1">
        <v>3</v>
      </c>
      <c r="AM90" s="1"/>
    </row>
    <row r="91" spans="3:39" x14ac:dyDescent="0.25">
      <c r="C91" s="13"/>
      <c r="M91" s="1"/>
      <c r="AA91" s="1"/>
      <c r="AE91" s="1">
        <v>4</v>
      </c>
      <c r="AM91" s="1"/>
    </row>
    <row r="92" spans="3:39" x14ac:dyDescent="0.25">
      <c r="C92" s="13"/>
      <c r="M92" s="1"/>
      <c r="AA92" s="1"/>
      <c r="AE92" s="1">
        <v>5</v>
      </c>
      <c r="AM92" s="1"/>
    </row>
    <row r="93" spans="3:39" x14ac:dyDescent="0.25">
      <c r="C93" s="13"/>
      <c r="M93" s="1"/>
      <c r="AA93" s="1"/>
      <c r="AE93" s="1">
        <v>6</v>
      </c>
      <c r="AM93" s="1"/>
    </row>
    <row r="94" spans="3:39" x14ac:dyDescent="0.25">
      <c r="C94" s="13"/>
      <c r="M94" s="1"/>
      <c r="AA94" s="1"/>
      <c r="AE94" s="1">
        <v>7</v>
      </c>
      <c r="AM94" s="1"/>
    </row>
    <row r="95" spans="3:39" x14ac:dyDescent="0.25">
      <c r="C95" s="13"/>
      <c r="M95" s="1"/>
      <c r="AA95" s="1"/>
      <c r="AE95" s="1">
        <v>8</v>
      </c>
      <c r="AM95" s="1"/>
    </row>
    <row r="96" spans="3:39" x14ac:dyDescent="0.25">
      <c r="C96" s="13"/>
      <c r="M96" s="1"/>
      <c r="AA96" s="1"/>
      <c r="AE96" s="1">
        <v>9</v>
      </c>
      <c r="AM96" s="1"/>
    </row>
    <row r="97" spans="3:39" x14ac:dyDescent="0.25">
      <c r="C97" s="13"/>
      <c r="M97" s="1"/>
      <c r="AA97" s="1"/>
      <c r="AE97" s="1">
        <v>10</v>
      </c>
      <c r="AM97" s="1"/>
    </row>
    <row r="98" spans="3:39" x14ac:dyDescent="0.25">
      <c r="C98" s="13"/>
      <c r="M98" s="1"/>
      <c r="AA98" s="1"/>
      <c r="AE98" s="1" t="s">
        <v>1</v>
      </c>
      <c r="AM98" s="1"/>
    </row>
    <row r="99" spans="3:39" x14ac:dyDescent="0.25">
      <c r="C99" s="13"/>
      <c r="M99" s="1"/>
      <c r="AA99" s="1"/>
      <c r="AM99" s="1"/>
    </row>
    <row r="100" spans="3:39" x14ac:dyDescent="0.25">
      <c r="C100" s="13"/>
      <c r="M100" s="1"/>
      <c r="AA100" s="1"/>
      <c r="AE100" s="1">
        <v>1</v>
      </c>
      <c r="AM100" s="1"/>
    </row>
    <row r="101" spans="3:39" x14ac:dyDescent="0.25">
      <c r="C101" s="13"/>
      <c r="M101" s="1"/>
      <c r="AA101" s="1"/>
      <c r="AE101" s="1">
        <v>2</v>
      </c>
      <c r="AM101" s="1"/>
    </row>
    <row r="102" spans="3:39" x14ac:dyDescent="0.25">
      <c r="C102" s="13"/>
      <c r="M102" s="1"/>
      <c r="AA102" s="1"/>
      <c r="AE102" s="1">
        <v>3</v>
      </c>
      <c r="AM102" s="1"/>
    </row>
    <row r="103" spans="3:39" x14ac:dyDescent="0.25">
      <c r="C103" s="13"/>
      <c r="M103" s="1"/>
      <c r="AA103" s="1"/>
      <c r="AE103" s="1">
        <v>4</v>
      </c>
      <c r="AM103" s="1"/>
    </row>
    <row r="104" spans="3:39" x14ac:dyDescent="0.25">
      <c r="C104" s="13"/>
      <c r="M104" s="1"/>
      <c r="AA104" s="1"/>
      <c r="AE104" s="1">
        <v>5</v>
      </c>
      <c r="AM104" s="1"/>
    </row>
    <row r="105" spans="3:39" x14ac:dyDescent="0.25">
      <c r="C105" s="13"/>
      <c r="M105" s="1"/>
      <c r="S105" s="1">
        <v>6</v>
      </c>
      <c r="AA105" s="1"/>
      <c r="AE105" s="1">
        <v>6</v>
      </c>
      <c r="AM105" s="1"/>
    </row>
    <row r="106" spans="3:39" x14ac:dyDescent="0.25">
      <c r="C106" s="13"/>
      <c r="M106" s="1"/>
      <c r="S106" s="1">
        <v>7</v>
      </c>
      <c r="AA106" s="1"/>
      <c r="AE106" s="1">
        <v>7</v>
      </c>
      <c r="AM106" s="1"/>
    </row>
    <row r="107" spans="3:39" x14ac:dyDescent="0.25">
      <c r="C107" s="13"/>
      <c r="M107" s="1"/>
      <c r="S107" s="1">
        <v>8</v>
      </c>
      <c r="AA107" s="1"/>
      <c r="AE107" s="1">
        <v>8</v>
      </c>
      <c r="AM107" s="1"/>
    </row>
    <row r="108" spans="3:39" x14ac:dyDescent="0.25">
      <c r="C108" s="13"/>
      <c r="M108" s="1"/>
      <c r="S108" s="1">
        <v>9</v>
      </c>
      <c r="AA108" s="1"/>
      <c r="AE108" s="1">
        <v>9</v>
      </c>
      <c r="AM108" s="1"/>
    </row>
    <row r="109" spans="3:39" x14ac:dyDescent="0.25">
      <c r="C109" s="13"/>
      <c r="M109" s="1"/>
      <c r="S109" s="1">
        <v>10</v>
      </c>
      <c r="AA109" s="1"/>
      <c r="AE109" s="1">
        <v>10</v>
      </c>
      <c r="AM109" s="1"/>
    </row>
    <row r="110" spans="3:39" x14ac:dyDescent="0.25">
      <c r="C110" s="13"/>
      <c r="M110" s="1"/>
      <c r="S110" s="1" t="s">
        <v>1</v>
      </c>
      <c r="AA110" s="1"/>
      <c r="AE110" s="1" t="s">
        <v>1</v>
      </c>
      <c r="AM110" s="1"/>
    </row>
    <row r="111" spans="3:39" x14ac:dyDescent="0.25">
      <c r="C111" s="13"/>
      <c r="M111" s="1"/>
      <c r="AA111" s="1"/>
      <c r="AM111" s="1"/>
    </row>
    <row r="112" spans="3:39" x14ac:dyDescent="0.25">
      <c r="C112" s="13"/>
      <c r="M112" s="1"/>
      <c r="AA112" s="1"/>
      <c r="AM112" s="1"/>
    </row>
    <row r="113" spans="3:3" x14ac:dyDescent="0.25">
      <c r="C113" s="13"/>
    </row>
  </sheetData>
  <mergeCells count="3">
    <mergeCell ref="A1:M2"/>
    <mergeCell ref="O1:AA2"/>
    <mergeCell ref="AC1:A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"/>
  <sheetViews>
    <sheetView topLeftCell="O1" zoomScaleNormal="100" workbookViewId="0">
      <pane ySplit="3" topLeftCell="A4" activePane="bottomLeft" state="frozen"/>
      <selection activeCell="O1" sqref="O1"/>
      <selection pane="bottomLeft" activeCell="O39" sqref="O39"/>
    </sheetView>
  </sheetViews>
  <sheetFormatPr defaultRowHeight="15" x14ac:dyDescent="0.25"/>
  <cols>
    <col min="1" max="1" width="10.85546875" style="4" customWidth="1"/>
    <col min="2" max="2" width="12.7109375" style="1" customWidth="1"/>
    <col min="3" max="4" width="12.7109375" style="35" customWidth="1"/>
    <col min="5" max="7" width="9.140625" style="1"/>
    <col min="8" max="9" width="9.140625" style="15"/>
    <col min="10" max="10" width="14.5703125" style="15" customWidth="1"/>
    <col min="11" max="12" width="9.140625" style="1"/>
    <col min="14" max="14" width="12.140625" style="53" customWidth="1"/>
    <col min="15" max="15" width="10.85546875" style="4" customWidth="1"/>
    <col min="16" max="16" width="12.7109375" style="1" customWidth="1"/>
    <col min="17" max="18" width="12.7109375" style="35" customWidth="1"/>
    <col min="19" max="22" width="9.140625" style="1"/>
    <col min="23" max="23" width="10.28515625" style="1" bestFit="1" customWidth="1"/>
    <col min="24" max="24" width="14.5703125" style="1" customWidth="1"/>
    <col min="25" max="26" width="9.140625" style="1"/>
    <col min="29" max="29" width="10.85546875" style="4" customWidth="1"/>
    <col min="30" max="30" width="12.7109375" style="1" customWidth="1"/>
    <col min="31" max="35" width="9.140625" style="1"/>
    <col min="36" max="36" width="14.5703125" style="1" customWidth="1"/>
    <col min="37" max="38" width="9.140625" style="1"/>
  </cols>
  <sheetData>
    <row r="1" spans="1:39" ht="15" customHeight="1" x14ac:dyDescent="0.25">
      <c r="A1" s="138" t="s">
        <v>119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119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40"/>
      <c r="AC1" s="138" t="s">
        <v>12</v>
      </c>
      <c r="AD1" s="139"/>
      <c r="AE1" s="139"/>
      <c r="AF1" s="139"/>
      <c r="AG1" s="139"/>
      <c r="AH1" s="139"/>
      <c r="AI1" s="139"/>
      <c r="AJ1" s="139"/>
      <c r="AK1" s="139"/>
      <c r="AL1" s="139"/>
      <c r="AM1" s="140"/>
    </row>
    <row r="2" spans="1:39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3"/>
      <c r="AC2" s="141"/>
      <c r="AD2" s="142"/>
      <c r="AE2" s="142"/>
      <c r="AF2" s="142"/>
      <c r="AG2" s="142"/>
      <c r="AH2" s="142"/>
      <c r="AI2" s="142"/>
      <c r="AJ2" s="142"/>
      <c r="AK2" s="142"/>
      <c r="AL2" s="142"/>
      <c r="AM2" s="143"/>
    </row>
    <row r="3" spans="1:39" s="3" customFormat="1" ht="45" x14ac:dyDescent="0.25">
      <c r="A3" s="6" t="s">
        <v>18</v>
      </c>
      <c r="B3" s="5" t="s">
        <v>23</v>
      </c>
      <c r="C3" s="37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62" t="s">
        <v>6</v>
      </c>
      <c r="I3" s="62" t="s">
        <v>7</v>
      </c>
      <c r="J3" s="62" t="s">
        <v>8</v>
      </c>
      <c r="K3" s="2"/>
      <c r="L3" s="2"/>
      <c r="M3" s="2"/>
      <c r="N3" s="53"/>
      <c r="O3" s="6" t="s">
        <v>17</v>
      </c>
      <c r="P3" s="37" t="s">
        <v>13</v>
      </c>
      <c r="Q3" s="37" t="s">
        <v>20</v>
      </c>
      <c r="R3" s="37" t="s">
        <v>20</v>
      </c>
      <c r="S3" s="8" t="s">
        <v>3</v>
      </c>
      <c r="T3" s="8" t="s">
        <v>4</v>
      </c>
      <c r="U3" s="8" t="s">
        <v>5</v>
      </c>
      <c r="V3" s="8" t="s">
        <v>6</v>
      </c>
      <c r="W3" s="2" t="s">
        <v>7</v>
      </c>
      <c r="X3" s="8" t="s">
        <v>8</v>
      </c>
      <c r="Y3" s="2"/>
      <c r="Z3" s="2"/>
      <c r="AA3" s="2"/>
      <c r="AC3" s="6" t="s">
        <v>9</v>
      </c>
      <c r="AD3" s="5" t="s">
        <v>13</v>
      </c>
      <c r="AE3" s="8" t="s">
        <v>3</v>
      </c>
      <c r="AF3" s="8" t="s">
        <v>4</v>
      </c>
      <c r="AG3" s="8" t="s">
        <v>5</v>
      </c>
      <c r="AH3" s="8" t="s">
        <v>6</v>
      </c>
      <c r="AI3" s="8" t="s">
        <v>7</v>
      </c>
      <c r="AJ3" s="8" t="s">
        <v>8</v>
      </c>
      <c r="AK3" s="2"/>
      <c r="AL3" s="2"/>
      <c r="AM3" s="2"/>
    </row>
    <row r="4" spans="1:39" x14ac:dyDescent="0.25">
      <c r="A4" s="10">
        <v>43529</v>
      </c>
      <c r="B4" s="22">
        <v>0.43263888888888885</v>
      </c>
      <c r="C4" s="40">
        <v>0</v>
      </c>
      <c r="D4" s="40">
        <v>0</v>
      </c>
      <c r="E4" s="13"/>
      <c r="F4" s="13"/>
      <c r="G4" s="13"/>
      <c r="H4" s="89">
        <v>5.62E-2</v>
      </c>
      <c r="I4" s="89"/>
      <c r="J4" s="98">
        <v>640.6</v>
      </c>
      <c r="K4" s="13"/>
      <c r="L4" s="13"/>
      <c r="M4" s="1"/>
      <c r="N4" s="56"/>
      <c r="O4" s="10">
        <v>43529</v>
      </c>
      <c r="P4" s="123">
        <v>0.56666666666666665</v>
      </c>
      <c r="Q4" s="40">
        <v>0</v>
      </c>
      <c r="R4" s="40">
        <v>0</v>
      </c>
      <c r="S4" s="13"/>
      <c r="T4" s="13"/>
      <c r="U4" s="13"/>
      <c r="V4" s="97">
        <v>0</v>
      </c>
      <c r="W4" s="13"/>
      <c r="X4" s="44">
        <v>1139.8</v>
      </c>
      <c r="Y4" s="13"/>
      <c r="AA4" s="1"/>
      <c r="AE4" s="1">
        <v>1</v>
      </c>
      <c r="AM4" s="1"/>
    </row>
    <row r="5" spans="1:39" x14ac:dyDescent="0.25">
      <c r="B5" s="22">
        <v>0.43333333333333335</v>
      </c>
      <c r="C5" s="40">
        <v>1</v>
      </c>
      <c r="D5" s="39">
        <f>SUM(D4,C5)</f>
        <v>1</v>
      </c>
      <c r="E5" s="13"/>
      <c r="F5" s="13"/>
      <c r="G5" s="13"/>
      <c r="H5" s="89">
        <v>4.2500000000000003E-2</v>
      </c>
      <c r="I5" s="89"/>
      <c r="J5" s="98">
        <v>659</v>
      </c>
      <c r="K5" s="13"/>
      <c r="L5" s="13"/>
      <c r="M5" s="1"/>
      <c r="N5" s="13"/>
      <c r="O5" s="52"/>
      <c r="P5" s="123">
        <v>0.56736111111111109</v>
      </c>
      <c r="Q5" s="39">
        <v>1</v>
      </c>
      <c r="R5" s="39">
        <f>SUM(R4,Q5)</f>
        <v>1</v>
      </c>
      <c r="S5" s="13"/>
      <c r="T5" s="13"/>
      <c r="U5" s="13"/>
      <c r="V5" s="97">
        <v>0</v>
      </c>
      <c r="W5" s="13"/>
      <c r="X5" s="44">
        <v>1147.9000000000001</v>
      </c>
      <c r="Y5" s="13"/>
      <c r="AA5" s="1"/>
      <c r="AE5" s="1">
        <v>2</v>
      </c>
      <c r="AM5" s="1"/>
    </row>
    <row r="6" spans="1:39" x14ac:dyDescent="0.25">
      <c r="B6" s="22">
        <v>0.43402777777777773</v>
      </c>
      <c r="C6" s="40">
        <v>1</v>
      </c>
      <c r="D6" s="39">
        <f t="shared" ref="D6:D27" si="0">SUM(D5,C6)</f>
        <v>2</v>
      </c>
      <c r="E6" s="13"/>
      <c r="F6" s="13"/>
      <c r="G6" s="13"/>
      <c r="H6" s="89">
        <v>4.8099999999999997E-2</v>
      </c>
      <c r="I6" s="89"/>
      <c r="J6" s="98">
        <v>620.29999999999995</v>
      </c>
      <c r="K6" s="13"/>
      <c r="L6" s="13"/>
      <c r="M6" s="1"/>
      <c r="N6" s="13"/>
      <c r="O6" s="52"/>
      <c r="P6" s="123">
        <v>0.56805555555555554</v>
      </c>
      <c r="Q6" s="39">
        <v>1</v>
      </c>
      <c r="R6" s="39">
        <f t="shared" ref="R6:R31" si="1">SUM(R5,Q6)</f>
        <v>2</v>
      </c>
      <c r="S6" s="13"/>
      <c r="T6" s="13"/>
      <c r="U6" s="13"/>
      <c r="V6" s="97">
        <v>0</v>
      </c>
      <c r="W6" s="13"/>
      <c r="X6" s="44">
        <v>1208.3</v>
      </c>
      <c r="Y6" s="13"/>
      <c r="AA6" s="1"/>
      <c r="AE6" s="1">
        <v>3</v>
      </c>
      <c r="AM6" s="1"/>
    </row>
    <row r="7" spans="1:39" x14ac:dyDescent="0.25">
      <c r="B7" s="22">
        <v>0.4375</v>
      </c>
      <c r="C7" s="40">
        <v>5</v>
      </c>
      <c r="D7" s="39">
        <f t="shared" si="0"/>
        <v>7</v>
      </c>
      <c r="E7" s="13"/>
      <c r="F7" s="13"/>
      <c r="G7" s="13"/>
      <c r="H7" s="89">
        <v>0.06</v>
      </c>
      <c r="I7" s="89"/>
      <c r="J7" s="98">
        <v>618.29999999999995</v>
      </c>
      <c r="K7" s="13"/>
      <c r="L7" s="13"/>
      <c r="M7" s="1"/>
      <c r="N7" s="13"/>
      <c r="O7" s="52"/>
      <c r="P7" s="123">
        <v>0.56944444444444442</v>
      </c>
      <c r="Q7" s="39">
        <v>2</v>
      </c>
      <c r="R7" s="39">
        <f t="shared" si="1"/>
        <v>4</v>
      </c>
      <c r="S7" s="13"/>
      <c r="T7" s="13"/>
      <c r="U7" s="13"/>
      <c r="V7" s="97">
        <v>7.0999999999999994E-2</v>
      </c>
      <c r="W7" s="13"/>
      <c r="X7" s="44">
        <v>1183.2</v>
      </c>
      <c r="Y7" s="13"/>
      <c r="AA7" s="1"/>
      <c r="AE7" s="1">
        <v>4</v>
      </c>
      <c r="AM7" s="1"/>
    </row>
    <row r="8" spans="1:39" x14ac:dyDescent="0.25">
      <c r="B8" s="22">
        <v>0.43958333333333338</v>
      </c>
      <c r="C8" s="40">
        <v>3</v>
      </c>
      <c r="D8" s="39">
        <f t="shared" si="0"/>
        <v>10</v>
      </c>
      <c r="E8" s="13"/>
      <c r="F8" s="13"/>
      <c r="G8" s="13"/>
      <c r="H8" s="89">
        <v>5.2400000000000002E-2</v>
      </c>
      <c r="I8" s="89"/>
      <c r="J8" s="98">
        <v>589.70000000000005</v>
      </c>
      <c r="K8" s="13"/>
      <c r="L8" s="13"/>
      <c r="M8" s="1"/>
      <c r="N8" s="13"/>
      <c r="O8" s="52"/>
      <c r="P8" s="123">
        <v>0.57916666666666672</v>
      </c>
      <c r="Q8" s="39">
        <v>14</v>
      </c>
      <c r="R8" s="39">
        <f t="shared" si="1"/>
        <v>18</v>
      </c>
      <c r="S8" s="13"/>
      <c r="T8" s="13"/>
      <c r="U8" s="13"/>
      <c r="V8" s="97">
        <v>0</v>
      </c>
      <c r="W8" s="13"/>
      <c r="X8" s="44">
        <v>1249.3</v>
      </c>
      <c r="Y8" s="13"/>
      <c r="AA8" s="1"/>
      <c r="AE8" s="1">
        <v>5</v>
      </c>
      <c r="AM8" s="1"/>
    </row>
    <row r="9" spans="1:39" x14ac:dyDescent="0.25">
      <c r="B9" s="22">
        <v>0.44027777777777777</v>
      </c>
      <c r="C9" s="40">
        <v>1</v>
      </c>
      <c r="D9" s="39">
        <f t="shared" si="0"/>
        <v>11</v>
      </c>
      <c r="E9" s="13"/>
      <c r="F9" s="13"/>
      <c r="G9" s="13"/>
      <c r="H9" s="89">
        <v>4.5999999999999999E-2</v>
      </c>
      <c r="I9" s="89"/>
      <c r="J9" s="98">
        <v>556.79999999999995</v>
      </c>
      <c r="K9" s="13"/>
      <c r="L9" s="13"/>
      <c r="M9" s="1"/>
      <c r="N9" s="13"/>
      <c r="O9" s="52"/>
      <c r="P9" s="123">
        <v>0.5805555555555556</v>
      </c>
      <c r="Q9" s="39">
        <v>2</v>
      </c>
      <c r="R9" s="39">
        <f t="shared" si="1"/>
        <v>20</v>
      </c>
      <c r="S9" s="13"/>
      <c r="T9" s="13"/>
      <c r="U9" s="13"/>
      <c r="V9" s="97">
        <v>4.3999999999999997E-2</v>
      </c>
      <c r="W9" s="13"/>
      <c r="X9" s="44">
        <v>1256.8</v>
      </c>
      <c r="Y9" s="13"/>
      <c r="AA9" s="1"/>
      <c r="AE9" s="1">
        <v>6</v>
      </c>
      <c r="AM9" s="1"/>
    </row>
    <row r="10" spans="1:39" x14ac:dyDescent="0.25">
      <c r="B10" s="22">
        <v>0.46249999999999997</v>
      </c>
      <c r="C10" s="40">
        <v>32</v>
      </c>
      <c r="D10" s="39">
        <f t="shared" si="0"/>
        <v>43</v>
      </c>
      <c r="E10" s="13"/>
      <c r="F10" s="13"/>
      <c r="G10" s="13"/>
      <c r="H10" s="89">
        <v>7.4399999999999994E-2</v>
      </c>
      <c r="I10" s="89"/>
      <c r="J10" s="98">
        <v>594.79999999999995</v>
      </c>
      <c r="K10" s="13"/>
      <c r="L10" s="13"/>
      <c r="M10" s="1"/>
      <c r="N10" s="13"/>
      <c r="O10" s="52"/>
      <c r="P10" s="123">
        <v>0.60416666666666663</v>
      </c>
      <c r="Q10" s="39">
        <v>34</v>
      </c>
      <c r="R10" s="39">
        <f t="shared" si="1"/>
        <v>54</v>
      </c>
      <c r="S10" s="13"/>
      <c r="T10" s="13"/>
      <c r="U10" s="13"/>
      <c r="V10" s="97">
        <v>6.6199999999999995E-2</v>
      </c>
      <c r="W10" s="13"/>
      <c r="X10" s="44">
        <v>1095.3</v>
      </c>
      <c r="Y10" s="13"/>
      <c r="AA10" s="1"/>
      <c r="AE10" s="1">
        <v>7</v>
      </c>
      <c r="AM10" s="1"/>
    </row>
    <row r="11" spans="1:39" x14ac:dyDescent="0.25">
      <c r="A11" s="6"/>
      <c r="B11" s="22">
        <v>0.47222222222222227</v>
      </c>
      <c r="C11" s="40">
        <v>14</v>
      </c>
      <c r="D11" s="39">
        <f t="shared" si="0"/>
        <v>57</v>
      </c>
      <c r="E11" s="13"/>
      <c r="F11" s="13"/>
      <c r="G11" s="13"/>
      <c r="H11" s="89">
        <v>6.2E-2</v>
      </c>
      <c r="I11" s="89"/>
      <c r="J11" s="98">
        <v>501.6</v>
      </c>
      <c r="K11" s="13"/>
      <c r="L11" s="13"/>
      <c r="M11" s="1"/>
      <c r="N11" s="88"/>
      <c r="O11" s="52"/>
      <c r="P11" s="123">
        <v>0.60625000000000007</v>
      </c>
      <c r="Q11" s="39">
        <v>3</v>
      </c>
      <c r="R11" s="39">
        <f t="shared" si="1"/>
        <v>57</v>
      </c>
      <c r="S11" s="13"/>
      <c r="T11" s="13"/>
      <c r="U11" s="13"/>
      <c r="V11" s="97">
        <v>0</v>
      </c>
      <c r="W11" s="13"/>
      <c r="X11" s="44">
        <v>1049.8</v>
      </c>
      <c r="Y11" s="13"/>
      <c r="AA11" s="1"/>
      <c r="AE11" s="1">
        <v>8</v>
      </c>
      <c r="AM11" s="1"/>
    </row>
    <row r="12" spans="1:39" x14ac:dyDescent="0.25">
      <c r="B12" s="22">
        <v>0.47569444444444442</v>
      </c>
      <c r="C12" s="40">
        <v>5</v>
      </c>
      <c r="D12" s="39">
        <f t="shared" si="0"/>
        <v>62</v>
      </c>
      <c r="E12" s="13"/>
      <c r="F12" s="13"/>
      <c r="G12" s="13"/>
      <c r="H12" s="89">
        <v>6.3100000000000003E-2</v>
      </c>
      <c r="I12" s="89"/>
      <c r="J12" s="98">
        <v>539.9</v>
      </c>
      <c r="K12" s="13"/>
      <c r="L12" s="13"/>
      <c r="M12" s="1"/>
      <c r="N12" s="13"/>
      <c r="O12" s="52"/>
      <c r="P12" s="123">
        <v>0.6069444444444444</v>
      </c>
      <c r="Q12" s="39">
        <v>1</v>
      </c>
      <c r="R12" s="39">
        <f t="shared" si="1"/>
        <v>58</v>
      </c>
      <c r="S12" s="13"/>
      <c r="T12" s="13"/>
      <c r="U12" s="13"/>
      <c r="V12" s="97">
        <v>0</v>
      </c>
      <c r="W12" s="13"/>
      <c r="X12" s="44">
        <v>1117.5</v>
      </c>
      <c r="Y12" s="13"/>
      <c r="AA12" s="1"/>
      <c r="AE12" s="1">
        <v>9</v>
      </c>
      <c r="AM12" s="1"/>
    </row>
    <row r="13" spans="1:39" x14ac:dyDescent="0.25">
      <c r="B13" s="22">
        <v>0.4777777777777778</v>
      </c>
      <c r="C13" s="40">
        <v>3</v>
      </c>
      <c r="D13" s="39">
        <f t="shared" si="0"/>
        <v>65</v>
      </c>
      <c r="E13" s="13"/>
      <c r="F13" s="13"/>
      <c r="G13" s="13"/>
      <c r="H13" s="89">
        <v>6.4100000000000004E-2</v>
      </c>
      <c r="I13" s="89"/>
      <c r="J13" s="98">
        <v>501.6</v>
      </c>
      <c r="K13" s="13"/>
      <c r="L13" s="13"/>
      <c r="M13" s="1"/>
      <c r="N13" s="13"/>
      <c r="O13" s="52"/>
      <c r="P13" s="123">
        <v>0.60763888888888895</v>
      </c>
      <c r="Q13" s="39">
        <v>1</v>
      </c>
      <c r="R13" s="39">
        <f t="shared" si="1"/>
        <v>59</v>
      </c>
      <c r="S13" s="13"/>
      <c r="T13" s="13"/>
      <c r="U13" s="13"/>
      <c r="V13" s="97">
        <v>6.13E-2</v>
      </c>
      <c r="W13" s="13"/>
      <c r="X13" s="44"/>
      <c r="Y13" s="13"/>
      <c r="AA13" s="1"/>
      <c r="AE13" s="1">
        <v>10</v>
      </c>
      <c r="AK13" s="7" t="s">
        <v>0</v>
      </c>
      <c r="AM13" s="1"/>
    </row>
    <row r="14" spans="1:39" x14ac:dyDescent="0.25">
      <c r="B14" s="22">
        <v>0.47916666666666669</v>
      </c>
      <c r="C14" s="40">
        <v>2</v>
      </c>
      <c r="D14" s="39">
        <f t="shared" si="0"/>
        <v>67</v>
      </c>
      <c r="E14" s="13"/>
      <c r="F14" s="13"/>
      <c r="G14" s="13"/>
      <c r="H14" s="89">
        <v>7.1599999999999997E-2</v>
      </c>
      <c r="I14" s="89"/>
      <c r="J14" s="98">
        <v>589.29999999999995</v>
      </c>
      <c r="K14" s="13"/>
      <c r="L14" s="13"/>
      <c r="M14" s="1"/>
      <c r="N14" s="13"/>
      <c r="O14" s="52"/>
      <c r="P14" s="123">
        <v>0.62152777777777779</v>
      </c>
      <c r="Q14" s="39">
        <v>20</v>
      </c>
      <c r="R14" s="39">
        <f t="shared" si="1"/>
        <v>79</v>
      </c>
      <c r="S14" s="13"/>
      <c r="T14" s="13"/>
      <c r="U14" s="13"/>
      <c r="V14" s="97">
        <v>0</v>
      </c>
      <c r="W14" s="13"/>
      <c r="X14" s="44">
        <v>486.9</v>
      </c>
      <c r="Y14" s="13"/>
      <c r="AA14" s="1"/>
      <c r="AE14" s="7" t="s">
        <v>1</v>
      </c>
      <c r="AF14" s="7" t="e">
        <v>#DIV/0!</v>
      </c>
      <c r="AI14" s="7" t="s">
        <v>2</v>
      </c>
      <c r="AJ14" s="7">
        <v>0</v>
      </c>
      <c r="AK14" s="7">
        <v>0</v>
      </c>
      <c r="AM14" s="1"/>
    </row>
    <row r="15" spans="1:39" x14ac:dyDescent="0.25">
      <c r="B15" s="22">
        <v>0.47986111111111113</v>
      </c>
      <c r="C15" s="40">
        <v>1</v>
      </c>
      <c r="D15" s="39">
        <f t="shared" si="0"/>
        <v>68</v>
      </c>
      <c r="E15" s="13"/>
      <c r="F15" s="13"/>
      <c r="G15" s="13"/>
      <c r="H15" s="89">
        <v>0</v>
      </c>
      <c r="I15" s="89"/>
      <c r="J15" s="110">
        <v>513</v>
      </c>
      <c r="K15" s="13"/>
      <c r="L15" s="13"/>
      <c r="M15" s="1"/>
      <c r="N15" s="13"/>
      <c r="O15" s="52"/>
      <c r="P15" s="123">
        <v>0.62361111111111112</v>
      </c>
      <c r="Q15" s="39">
        <v>3</v>
      </c>
      <c r="R15" s="39">
        <f t="shared" si="1"/>
        <v>82</v>
      </c>
      <c r="S15" s="13"/>
      <c r="T15" s="13"/>
      <c r="U15" s="13"/>
      <c r="V15" s="97">
        <v>7.0400000000000004E-2</v>
      </c>
      <c r="W15" s="13"/>
      <c r="X15" s="89">
        <v>519.9</v>
      </c>
      <c r="Y15" s="13"/>
      <c r="AA15" s="1"/>
      <c r="AC15" s="6"/>
      <c r="AD15" s="5"/>
      <c r="AM15" s="1"/>
    </row>
    <row r="16" spans="1:39" ht="13.5" customHeight="1" x14ac:dyDescent="0.25">
      <c r="B16" s="22">
        <v>0.50555555555555554</v>
      </c>
      <c r="C16" s="40">
        <v>37</v>
      </c>
      <c r="D16" s="39">
        <f t="shared" si="0"/>
        <v>105</v>
      </c>
      <c r="E16" s="13"/>
      <c r="F16" s="13"/>
      <c r="G16" s="13"/>
      <c r="H16" s="89">
        <v>7.3200000000000001E-2</v>
      </c>
      <c r="I16" s="89"/>
      <c r="J16" s="110">
        <v>349.7</v>
      </c>
      <c r="K16" s="13"/>
      <c r="L16" s="13"/>
      <c r="M16" s="1"/>
      <c r="N16" s="13"/>
      <c r="O16" s="52"/>
      <c r="P16" s="123">
        <v>0.62430555555555556</v>
      </c>
      <c r="Q16" s="39">
        <v>1</v>
      </c>
      <c r="R16" s="39">
        <f t="shared" si="1"/>
        <v>83</v>
      </c>
      <c r="S16" s="13"/>
      <c r="T16" s="13"/>
      <c r="U16" s="13"/>
      <c r="V16" s="97">
        <v>4.8899999999999999E-2</v>
      </c>
      <c r="W16" s="13"/>
      <c r="X16" s="89">
        <v>554.20000000000005</v>
      </c>
      <c r="Y16" s="13"/>
      <c r="AA16" s="1"/>
      <c r="AE16" s="1">
        <v>1</v>
      </c>
      <c r="AM16" s="1"/>
    </row>
    <row r="17" spans="1:39" x14ac:dyDescent="0.25">
      <c r="A17" s="10"/>
      <c r="B17" s="22">
        <v>0.50624999999999998</v>
      </c>
      <c r="C17" s="40">
        <v>1</v>
      </c>
      <c r="D17" s="39">
        <f t="shared" si="0"/>
        <v>106</v>
      </c>
      <c r="E17" s="13"/>
      <c r="F17" s="13"/>
      <c r="G17" s="13"/>
      <c r="H17" s="89">
        <v>6.6400000000000001E-2</v>
      </c>
      <c r="I17" s="89"/>
      <c r="J17" s="110">
        <v>404.2</v>
      </c>
      <c r="K17" s="13"/>
      <c r="L17" s="13"/>
      <c r="M17" s="1"/>
      <c r="N17" s="56"/>
      <c r="O17" s="52"/>
      <c r="P17" s="123">
        <v>0.62569444444444444</v>
      </c>
      <c r="Q17" s="39">
        <v>2</v>
      </c>
      <c r="R17" s="39">
        <f t="shared" si="1"/>
        <v>85</v>
      </c>
      <c r="S17" s="13"/>
      <c r="T17" s="13"/>
      <c r="U17" s="13"/>
      <c r="V17" s="97">
        <v>0</v>
      </c>
      <c r="W17" s="13"/>
      <c r="X17" s="89">
        <v>543.79999999999995</v>
      </c>
      <c r="Y17" s="13"/>
      <c r="AA17" s="1"/>
      <c r="AE17" s="1">
        <v>2</v>
      </c>
      <c r="AM17" s="1"/>
    </row>
    <row r="18" spans="1:39" x14ac:dyDescent="0.25">
      <c r="B18" s="22">
        <v>0.50694444444444442</v>
      </c>
      <c r="C18" s="40">
        <v>1</v>
      </c>
      <c r="D18" s="39">
        <f t="shared" si="0"/>
        <v>107</v>
      </c>
      <c r="E18" s="13"/>
      <c r="F18" s="13"/>
      <c r="G18" s="13"/>
      <c r="H18" s="89">
        <v>4.2000000000000003E-2</v>
      </c>
      <c r="I18" s="89"/>
      <c r="J18" s="110">
        <v>371.4</v>
      </c>
      <c r="K18" s="13"/>
      <c r="L18" s="13"/>
      <c r="M18" s="1"/>
      <c r="N18" s="13"/>
      <c r="O18" s="52"/>
      <c r="P18" s="123">
        <v>0.62708333333333333</v>
      </c>
      <c r="Q18" s="39">
        <v>2</v>
      </c>
      <c r="R18" s="39">
        <f t="shared" si="1"/>
        <v>87</v>
      </c>
      <c r="S18" s="13"/>
      <c r="T18" s="13"/>
      <c r="U18" s="13"/>
      <c r="V18" s="97">
        <v>7.0099999999999996E-2</v>
      </c>
      <c r="W18" s="13"/>
      <c r="X18" s="89">
        <v>487.9</v>
      </c>
      <c r="Y18" s="13"/>
      <c r="AA18" s="1"/>
      <c r="AE18" s="1">
        <v>3</v>
      </c>
      <c r="AM18" s="1"/>
    </row>
    <row r="19" spans="1:39" x14ac:dyDescent="0.25">
      <c r="B19" s="22">
        <v>0.50763888888888886</v>
      </c>
      <c r="C19" s="46">
        <v>1</v>
      </c>
      <c r="D19" s="39">
        <f t="shared" si="0"/>
        <v>108</v>
      </c>
      <c r="E19" s="13"/>
      <c r="F19" s="13"/>
      <c r="G19" s="13"/>
      <c r="H19" s="89">
        <v>4.2700000000000002E-2</v>
      </c>
      <c r="I19" s="89"/>
      <c r="J19" s="110">
        <v>398.1</v>
      </c>
      <c r="K19" s="13"/>
      <c r="L19" s="13"/>
      <c r="M19" s="1"/>
      <c r="N19" s="13"/>
      <c r="O19" s="52"/>
      <c r="P19" s="123">
        <v>0.62916666666666665</v>
      </c>
      <c r="Q19" s="39">
        <v>3</v>
      </c>
      <c r="R19" s="39">
        <f t="shared" si="1"/>
        <v>90</v>
      </c>
      <c r="S19" s="13"/>
      <c r="T19" s="13"/>
      <c r="U19" s="13"/>
      <c r="V19" s="97">
        <v>6.9599999999999995E-2</v>
      </c>
      <c r="W19" s="13"/>
      <c r="X19" s="89">
        <v>510.1</v>
      </c>
      <c r="Y19" s="13"/>
      <c r="AA19" s="1"/>
      <c r="AE19" s="1">
        <v>4</v>
      </c>
      <c r="AM19" s="1"/>
    </row>
    <row r="20" spans="1:39" x14ac:dyDescent="0.25">
      <c r="A20" s="75"/>
      <c r="B20" s="22">
        <v>0.5083333333333333</v>
      </c>
      <c r="C20" s="46">
        <v>1</v>
      </c>
      <c r="D20" s="39">
        <f t="shared" si="0"/>
        <v>109</v>
      </c>
      <c r="E20" s="13"/>
      <c r="F20" s="13"/>
      <c r="G20" s="13"/>
      <c r="H20" s="89">
        <v>6.1499999999999999E-2</v>
      </c>
      <c r="I20" s="89"/>
      <c r="J20" s="110">
        <v>435.8</v>
      </c>
      <c r="K20" s="13"/>
      <c r="L20" s="13"/>
      <c r="M20" s="1"/>
      <c r="N20" s="122"/>
      <c r="O20" s="52"/>
      <c r="P20" s="123">
        <v>0.63888888888888895</v>
      </c>
      <c r="Q20" s="39">
        <v>14</v>
      </c>
      <c r="R20" s="39">
        <f t="shared" si="1"/>
        <v>104</v>
      </c>
      <c r="S20" s="13"/>
      <c r="T20" s="13"/>
      <c r="U20" s="13"/>
      <c r="V20" s="97">
        <v>7.0900000000000005E-2</v>
      </c>
      <c r="W20" s="13"/>
      <c r="X20" s="89">
        <v>455.6</v>
      </c>
      <c r="Y20" s="13"/>
      <c r="AA20" s="1"/>
      <c r="AE20" s="1">
        <v>5</v>
      </c>
      <c r="AM20" s="1"/>
    </row>
    <row r="21" spans="1:39" x14ac:dyDescent="0.25">
      <c r="B21" s="22">
        <v>0.52986111111111112</v>
      </c>
      <c r="C21" s="39">
        <v>31</v>
      </c>
      <c r="D21" s="39">
        <f t="shared" si="0"/>
        <v>140</v>
      </c>
      <c r="E21" s="13"/>
      <c r="F21" s="13"/>
      <c r="G21" s="13"/>
      <c r="H21" s="89">
        <v>6.8400000000000002E-2</v>
      </c>
      <c r="I21" s="89"/>
      <c r="J21" s="110">
        <v>485.4</v>
      </c>
      <c r="K21" s="13"/>
      <c r="L21" s="13"/>
      <c r="M21" s="1"/>
      <c r="N21" s="13"/>
      <c r="O21" s="52"/>
      <c r="P21" s="123">
        <v>0.63958333333333328</v>
      </c>
      <c r="Q21" s="39">
        <v>1</v>
      </c>
      <c r="R21" s="39">
        <f t="shared" si="1"/>
        <v>105</v>
      </c>
      <c r="S21" s="13"/>
      <c r="T21" s="13"/>
      <c r="U21" s="13"/>
      <c r="V21" s="97">
        <v>5.1400000000000001E-2</v>
      </c>
      <c r="W21" s="13"/>
      <c r="X21" s="89">
        <v>509.6</v>
      </c>
      <c r="Y21" s="13"/>
      <c r="AA21" s="1"/>
      <c r="AE21" s="1">
        <v>6</v>
      </c>
      <c r="AM21" s="1"/>
    </row>
    <row r="22" spans="1:39" x14ac:dyDescent="0.25">
      <c r="B22" s="22">
        <v>0.53055555555555556</v>
      </c>
      <c r="C22" s="39">
        <v>1</v>
      </c>
      <c r="D22" s="39">
        <f t="shared" si="0"/>
        <v>141</v>
      </c>
      <c r="E22" s="13"/>
      <c r="F22" s="13"/>
      <c r="G22" s="13"/>
      <c r="H22" s="89">
        <v>7.2300000000000003E-2</v>
      </c>
      <c r="I22" s="89"/>
      <c r="J22" s="110">
        <v>417.7</v>
      </c>
      <c r="K22" s="13"/>
      <c r="L22" s="13"/>
      <c r="M22" s="1"/>
      <c r="N22" s="13"/>
      <c r="O22" s="52"/>
      <c r="P22" s="123">
        <v>0.64027777777777783</v>
      </c>
      <c r="Q22" s="39">
        <v>1</v>
      </c>
      <c r="R22" s="39">
        <f t="shared" si="1"/>
        <v>106</v>
      </c>
      <c r="S22" s="13"/>
      <c r="T22" s="13"/>
      <c r="U22" s="13"/>
      <c r="V22" s="97">
        <v>7.1400000000000005E-2</v>
      </c>
      <c r="W22" s="13"/>
      <c r="X22" s="89">
        <v>513.20000000000005</v>
      </c>
      <c r="Y22" s="13"/>
      <c r="AA22" s="1"/>
      <c r="AE22" s="1">
        <v>7</v>
      </c>
      <c r="AM22" s="1"/>
    </row>
    <row r="23" spans="1:39" x14ac:dyDescent="0.25">
      <c r="B23" s="22">
        <v>0.53125</v>
      </c>
      <c r="C23" s="39">
        <v>1</v>
      </c>
      <c r="D23" s="39">
        <f t="shared" si="0"/>
        <v>142</v>
      </c>
      <c r="E23" s="13"/>
      <c r="F23" s="13"/>
      <c r="G23" s="13"/>
      <c r="H23" s="89">
        <v>6.2100000000000002E-2</v>
      </c>
      <c r="I23" s="89"/>
      <c r="J23" s="110">
        <v>407.7</v>
      </c>
      <c r="K23" s="13"/>
      <c r="L23" s="13"/>
      <c r="M23" s="1"/>
      <c r="N23" s="13"/>
      <c r="O23" s="52"/>
      <c r="P23" s="123">
        <v>0.65277777777777779</v>
      </c>
      <c r="Q23" s="39">
        <v>18</v>
      </c>
      <c r="R23" s="39">
        <f t="shared" si="1"/>
        <v>124</v>
      </c>
      <c r="S23" s="13"/>
      <c r="T23" s="13"/>
      <c r="U23" s="13"/>
      <c r="V23" s="97">
        <v>8.0399999999999999E-2</v>
      </c>
      <c r="W23" s="13"/>
      <c r="X23" s="89">
        <v>475.1</v>
      </c>
      <c r="Y23" s="13"/>
      <c r="AA23" s="1"/>
      <c r="AE23" s="1">
        <v>8</v>
      </c>
      <c r="AM23" s="1"/>
    </row>
    <row r="24" spans="1:39" x14ac:dyDescent="0.25">
      <c r="B24" s="22">
        <v>0.53194444444444444</v>
      </c>
      <c r="C24" s="39">
        <v>1</v>
      </c>
      <c r="D24" s="39">
        <f t="shared" si="0"/>
        <v>143</v>
      </c>
      <c r="E24" s="13"/>
      <c r="F24" s="13"/>
      <c r="G24" s="13"/>
      <c r="H24" s="89">
        <v>7.8200000000000006E-2</v>
      </c>
      <c r="I24" s="89"/>
      <c r="J24" s="98">
        <v>437</v>
      </c>
      <c r="K24" s="13"/>
      <c r="L24" s="13"/>
      <c r="M24" s="1"/>
      <c r="N24" s="13"/>
      <c r="O24" s="52"/>
      <c r="P24" s="123">
        <v>0.65416666666666667</v>
      </c>
      <c r="Q24" s="39">
        <v>2</v>
      </c>
      <c r="R24" s="39">
        <f t="shared" si="1"/>
        <v>126</v>
      </c>
      <c r="S24" s="13"/>
      <c r="T24" s="13"/>
      <c r="U24" s="13"/>
      <c r="V24" s="97">
        <v>8.7999999999999995E-2</v>
      </c>
      <c r="W24" s="13"/>
      <c r="X24" s="44">
        <v>491.5</v>
      </c>
      <c r="Y24" s="13"/>
      <c r="AA24" s="1"/>
      <c r="AE24" s="1">
        <v>9</v>
      </c>
      <c r="AM24" s="1"/>
    </row>
    <row r="25" spans="1:39" x14ac:dyDescent="0.25">
      <c r="B25" s="22">
        <v>0.55208333333333337</v>
      </c>
      <c r="C25" s="39">
        <v>29</v>
      </c>
      <c r="D25" s="39">
        <f t="shared" si="0"/>
        <v>172</v>
      </c>
      <c r="E25" s="13"/>
      <c r="F25" s="13"/>
      <c r="G25" s="13"/>
      <c r="H25" s="89">
        <v>7.85E-2</v>
      </c>
      <c r="I25" s="89"/>
      <c r="J25" s="98">
        <v>388.5</v>
      </c>
      <c r="K25" s="13"/>
      <c r="L25" s="13"/>
      <c r="M25" s="1"/>
      <c r="N25" s="13"/>
      <c r="O25" s="52"/>
      <c r="P25" s="123">
        <v>0.65694444444444444</v>
      </c>
      <c r="Q25" s="39">
        <v>4</v>
      </c>
      <c r="R25" s="39">
        <f t="shared" si="1"/>
        <v>130</v>
      </c>
      <c r="S25" s="13"/>
      <c r="T25" s="13"/>
      <c r="U25" s="13"/>
      <c r="V25" s="97">
        <v>8.09E-2</v>
      </c>
      <c r="W25" s="13"/>
      <c r="X25" s="44">
        <v>489.5</v>
      </c>
      <c r="Y25" s="13"/>
      <c r="AA25" s="1"/>
      <c r="AE25" s="1">
        <v>10</v>
      </c>
      <c r="AK25" s="7" t="s">
        <v>0</v>
      </c>
      <c r="AM25" s="1"/>
    </row>
    <row r="26" spans="1:39" x14ac:dyDescent="0.25">
      <c r="B26" s="22">
        <v>0.55277777777777781</v>
      </c>
      <c r="C26" s="40">
        <v>1</v>
      </c>
      <c r="D26" s="39">
        <f t="shared" si="0"/>
        <v>173</v>
      </c>
      <c r="E26" s="13"/>
      <c r="F26" s="13"/>
      <c r="G26" s="13"/>
      <c r="H26" s="89">
        <v>5.7099999999999998E-2</v>
      </c>
      <c r="I26" s="89"/>
      <c r="J26" s="110">
        <v>436.9</v>
      </c>
      <c r="K26" s="13"/>
      <c r="L26" s="13"/>
      <c r="M26" s="1"/>
      <c r="N26" s="13"/>
      <c r="O26" s="52"/>
      <c r="P26" s="123">
        <v>0.66597222222222219</v>
      </c>
      <c r="Q26" s="39">
        <v>13</v>
      </c>
      <c r="R26" s="39">
        <f t="shared" si="1"/>
        <v>143</v>
      </c>
      <c r="S26" s="13"/>
      <c r="T26" s="13"/>
      <c r="U26" s="13"/>
      <c r="V26" s="97">
        <v>8.0600000000000005E-2</v>
      </c>
      <c r="W26" s="13"/>
      <c r="X26" s="89">
        <v>473.7</v>
      </c>
      <c r="Y26" s="13"/>
      <c r="AA26" s="1"/>
      <c r="AE26" s="7" t="s">
        <v>1</v>
      </c>
      <c r="AF26" s="7" t="e">
        <v>#DIV/0!</v>
      </c>
      <c r="AI26" s="7" t="s">
        <v>2</v>
      </c>
      <c r="AJ26" s="7">
        <v>0</v>
      </c>
      <c r="AK26" s="7">
        <v>0</v>
      </c>
      <c r="AM26" s="1"/>
    </row>
    <row r="27" spans="1:39" x14ac:dyDescent="0.25">
      <c r="A27" s="6"/>
      <c r="B27" s="22">
        <v>0.5541666666666667</v>
      </c>
      <c r="C27" s="46">
        <v>2</v>
      </c>
      <c r="D27" s="39">
        <f t="shared" si="0"/>
        <v>175</v>
      </c>
      <c r="E27" s="13"/>
      <c r="F27" s="13"/>
      <c r="G27" s="13"/>
      <c r="H27" s="89">
        <v>5.1900000000000002E-2</v>
      </c>
      <c r="I27" s="89"/>
      <c r="J27" s="110">
        <v>395</v>
      </c>
      <c r="K27" s="13"/>
      <c r="L27" s="13"/>
      <c r="M27" s="1"/>
      <c r="N27" s="88"/>
      <c r="O27" s="52"/>
      <c r="P27" s="123">
        <v>0.66875000000000007</v>
      </c>
      <c r="Q27" s="39">
        <v>4</v>
      </c>
      <c r="R27" s="39">
        <f t="shared" si="1"/>
        <v>147</v>
      </c>
      <c r="S27" s="13"/>
      <c r="T27" s="13"/>
      <c r="U27" s="13"/>
      <c r="V27" s="97">
        <v>7.4800000000000005E-2</v>
      </c>
      <c r="W27" s="13"/>
      <c r="X27" s="89">
        <v>448.3</v>
      </c>
      <c r="Y27" s="13"/>
      <c r="AA27" s="1"/>
      <c r="AC27" s="6"/>
      <c r="AD27" s="5"/>
      <c r="AM27" s="1"/>
    </row>
    <row r="28" spans="1:39" x14ac:dyDescent="0.25">
      <c r="B28" s="22"/>
      <c r="C28" s="39"/>
      <c r="D28" s="39"/>
      <c r="E28" s="13"/>
      <c r="F28" s="13"/>
      <c r="G28" s="13"/>
      <c r="H28" s="89"/>
      <c r="I28" s="89"/>
      <c r="J28" s="89"/>
      <c r="K28" s="13"/>
      <c r="L28" s="13"/>
      <c r="M28" s="1"/>
      <c r="N28" s="13"/>
      <c r="O28" s="52"/>
      <c r="P28" s="123">
        <v>0.67013888888888884</v>
      </c>
      <c r="Q28" s="39">
        <v>2</v>
      </c>
      <c r="R28" s="39">
        <f t="shared" si="1"/>
        <v>149</v>
      </c>
      <c r="S28" s="13"/>
      <c r="T28" s="13"/>
      <c r="U28" s="13"/>
      <c r="V28" s="97">
        <v>7.4099999999999999E-2</v>
      </c>
      <c r="W28" s="13"/>
      <c r="X28" s="89">
        <v>341.5</v>
      </c>
      <c r="Y28" s="13"/>
      <c r="AA28" s="1"/>
      <c r="AE28" s="1">
        <v>1</v>
      </c>
      <c r="AM28" s="1"/>
    </row>
    <row r="29" spans="1:39" x14ac:dyDescent="0.25">
      <c r="B29" s="22"/>
      <c r="C29" s="39"/>
      <c r="D29" s="39"/>
      <c r="E29" s="13"/>
      <c r="F29" s="13"/>
      <c r="G29" s="13"/>
      <c r="H29" s="89"/>
      <c r="I29" s="89"/>
      <c r="J29" s="89"/>
      <c r="K29" s="13"/>
      <c r="L29" s="13"/>
      <c r="M29" s="1"/>
      <c r="N29" s="13"/>
      <c r="O29" s="52"/>
      <c r="P29" s="123">
        <v>0.68541666666666667</v>
      </c>
      <c r="Q29" s="39">
        <v>22</v>
      </c>
      <c r="R29" s="39">
        <f t="shared" si="1"/>
        <v>171</v>
      </c>
      <c r="S29" s="13"/>
      <c r="T29" s="13"/>
      <c r="U29" s="13"/>
      <c r="V29" s="16">
        <v>0</v>
      </c>
      <c r="W29" s="13"/>
      <c r="Y29" s="13"/>
      <c r="AA29" s="1"/>
      <c r="AE29" s="1">
        <v>2</v>
      </c>
      <c r="AM29" s="1"/>
    </row>
    <row r="30" spans="1:39" x14ac:dyDescent="0.25">
      <c r="B30" s="22"/>
      <c r="C30" s="39"/>
      <c r="D30" s="39"/>
      <c r="E30" s="13"/>
      <c r="F30" s="13"/>
      <c r="G30" s="13"/>
      <c r="H30" s="89"/>
      <c r="I30" s="89"/>
      <c r="J30" s="89"/>
      <c r="K30" s="13"/>
      <c r="L30" s="13"/>
      <c r="M30" s="1"/>
      <c r="N30" s="13"/>
      <c r="O30" s="52"/>
      <c r="P30" s="123">
        <v>0.68819444444444444</v>
      </c>
      <c r="Q30" s="39">
        <v>4</v>
      </c>
      <c r="R30" s="39">
        <f t="shared" si="1"/>
        <v>175</v>
      </c>
      <c r="S30" s="13"/>
      <c r="T30" s="13"/>
      <c r="U30" s="13"/>
      <c r="V30" s="97">
        <v>7.5800000000000006E-2</v>
      </c>
      <c r="W30" s="13"/>
      <c r="X30" s="89">
        <v>423.5</v>
      </c>
      <c r="Y30" s="13"/>
      <c r="AA30" s="1"/>
      <c r="AE30" s="1">
        <v>3</v>
      </c>
      <c r="AM30" s="1"/>
    </row>
    <row r="31" spans="1:39" x14ac:dyDescent="0.25">
      <c r="B31" s="22"/>
      <c r="C31" s="39"/>
      <c r="D31" s="39"/>
      <c r="E31" s="13"/>
      <c r="F31" s="13"/>
      <c r="G31" s="13"/>
      <c r="H31" s="89"/>
      <c r="I31" s="89"/>
      <c r="J31" s="89"/>
      <c r="K31" s="13"/>
      <c r="L31" s="13"/>
      <c r="M31" s="1"/>
      <c r="N31" s="13"/>
      <c r="O31" s="52"/>
      <c r="P31" s="123">
        <v>0.68888888888888899</v>
      </c>
      <c r="Q31" s="39">
        <v>1</v>
      </c>
      <c r="R31" s="39">
        <f t="shared" si="1"/>
        <v>176</v>
      </c>
      <c r="S31" s="13"/>
      <c r="T31" s="13"/>
      <c r="U31" s="13"/>
      <c r="V31" s="97">
        <v>7.8799999999999995E-2</v>
      </c>
      <c r="W31" s="13"/>
      <c r="X31" s="89">
        <v>441</v>
      </c>
      <c r="Y31" s="13"/>
      <c r="AA31" s="1"/>
      <c r="AE31" s="1">
        <v>4</v>
      </c>
      <c r="AM31" s="1"/>
    </row>
    <row r="32" spans="1:39" x14ac:dyDescent="0.25">
      <c r="B32" s="22"/>
      <c r="C32" s="39"/>
      <c r="D32" s="39"/>
      <c r="E32" s="13"/>
      <c r="F32" s="13"/>
      <c r="G32" s="13"/>
      <c r="H32" s="89"/>
      <c r="I32" s="89"/>
      <c r="J32" s="89"/>
      <c r="K32" s="13"/>
      <c r="L32" s="13"/>
      <c r="M32" s="1"/>
      <c r="N32" s="13"/>
      <c r="O32" s="52"/>
      <c r="P32" s="73"/>
      <c r="Q32" s="39"/>
      <c r="R32" s="39"/>
      <c r="S32" s="13"/>
      <c r="T32" s="13"/>
      <c r="U32" s="13"/>
      <c r="V32" s="89"/>
      <c r="W32" s="13"/>
      <c r="X32" s="89"/>
      <c r="Y32" s="13"/>
      <c r="AA32" s="1"/>
      <c r="AE32" s="1">
        <v>5</v>
      </c>
      <c r="AM32" s="1"/>
    </row>
    <row r="33" spans="1:39" x14ac:dyDescent="0.25">
      <c r="B33" s="22"/>
      <c r="C33" s="39"/>
      <c r="D33" s="39"/>
      <c r="E33" s="13"/>
      <c r="F33" s="13"/>
      <c r="G33" s="13"/>
      <c r="H33" s="89"/>
      <c r="I33" s="89"/>
      <c r="J33" s="89"/>
      <c r="K33" s="13"/>
      <c r="L33" s="13"/>
      <c r="M33" s="1"/>
      <c r="N33" s="13"/>
      <c r="O33" s="52"/>
      <c r="P33" s="73"/>
      <c r="Q33" s="39"/>
      <c r="R33" s="39"/>
      <c r="S33" s="13"/>
      <c r="T33" s="13"/>
      <c r="U33" s="13"/>
      <c r="V33" s="89"/>
      <c r="W33" s="13"/>
      <c r="X33" s="89"/>
      <c r="Y33" s="13"/>
      <c r="AA33" s="1"/>
      <c r="AE33" s="1">
        <v>6</v>
      </c>
      <c r="AM33" s="1"/>
    </row>
    <row r="34" spans="1:39" x14ac:dyDescent="0.25">
      <c r="B34" s="22"/>
      <c r="C34" s="39"/>
      <c r="D34" s="39"/>
      <c r="E34" s="13"/>
      <c r="F34" s="13"/>
      <c r="G34" s="13"/>
      <c r="H34" s="89"/>
      <c r="I34" s="89"/>
      <c r="J34" s="89"/>
      <c r="K34" s="13"/>
      <c r="L34" s="13"/>
      <c r="M34" s="1"/>
      <c r="N34" s="13"/>
      <c r="O34" s="52"/>
      <c r="P34" s="73"/>
      <c r="Q34" s="39"/>
      <c r="R34" s="39"/>
      <c r="S34" s="13"/>
      <c r="T34" s="13"/>
      <c r="U34" s="13"/>
      <c r="V34" s="89"/>
      <c r="W34" s="13"/>
      <c r="X34" s="89"/>
      <c r="Y34" s="13"/>
      <c r="AA34" s="1"/>
      <c r="AE34" s="1">
        <v>7</v>
      </c>
      <c r="AM34" s="1"/>
    </row>
    <row r="35" spans="1:39" x14ac:dyDescent="0.25">
      <c r="B35" s="22"/>
      <c r="C35" s="39"/>
      <c r="D35" s="39"/>
      <c r="E35" s="13"/>
      <c r="F35" s="13"/>
      <c r="G35" s="13"/>
      <c r="H35" s="89"/>
      <c r="I35" s="89"/>
      <c r="J35" s="89"/>
      <c r="K35" s="13"/>
      <c r="L35" s="13"/>
      <c r="M35" s="1"/>
      <c r="N35" s="13"/>
      <c r="O35" s="52"/>
      <c r="P35" s="73"/>
      <c r="Q35" s="39"/>
      <c r="R35" s="39"/>
      <c r="S35" s="13"/>
      <c r="T35" s="13"/>
      <c r="U35" s="13"/>
      <c r="V35" s="89"/>
      <c r="W35" s="13"/>
      <c r="X35" s="89"/>
      <c r="Y35" s="13"/>
      <c r="AA35" s="1"/>
      <c r="AE35" s="1">
        <v>8</v>
      </c>
      <c r="AM35" s="1"/>
    </row>
    <row r="36" spans="1:39" x14ac:dyDescent="0.25">
      <c r="A36" s="10"/>
      <c r="B36" s="22"/>
      <c r="C36" s="39"/>
      <c r="D36" s="39"/>
      <c r="E36" s="13"/>
      <c r="F36" s="13"/>
      <c r="G36" s="13"/>
      <c r="H36" s="89"/>
      <c r="I36" s="89"/>
      <c r="J36" s="89"/>
      <c r="K36" s="13"/>
      <c r="L36" s="13"/>
      <c r="M36" s="1"/>
      <c r="N36" s="56"/>
      <c r="O36" s="52"/>
      <c r="P36" s="73"/>
      <c r="Q36" s="39"/>
      <c r="R36" s="39"/>
      <c r="S36" s="13"/>
      <c r="T36" s="13"/>
      <c r="U36" s="13"/>
      <c r="V36" s="89"/>
      <c r="W36" s="13"/>
      <c r="X36" s="89"/>
      <c r="Y36" s="13"/>
      <c r="AA36" s="1"/>
      <c r="AE36" s="1">
        <v>9</v>
      </c>
      <c r="AM36" s="1"/>
    </row>
    <row r="37" spans="1:39" x14ac:dyDescent="0.25">
      <c r="A37" s="10"/>
      <c r="B37" s="22"/>
      <c r="C37" s="39"/>
      <c r="D37" s="39"/>
      <c r="E37" s="13"/>
      <c r="F37" s="13"/>
      <c r="G37" s="13"/>
      <c r="H37" s="89"/>
      <c r="I37" s="89"/>
      <c r="J37" s="89"/>
      <c r="K37" s="13"/>
      <c r="L37" s="13"/>
      <c r="M37" s="1"/>
      <c r="N37" s="56"/>
      <c r="O37" s="52"/>
      <c r="P37" s="73"/>
      <c r="Q37" s="39"/>
      <c r="R37" s="39"/>
      <c r="S37" s="13"/>
      <c r="T37" s="13"/>
      <c r="U37" s="13"/>
      <c r="V37" s="89"/>
      <c r="W37" s="13"/>
      <c r="X37" s="89"/>
      <c r="Y37" s="13"/>
      <c r="AA37" s="1"/>
      <c r="AE37" s="1">
        <v>10</v>
      </c>
      <c r="AK37" s="7" t="s">
        <v>0</v>
      </c>
      <c r="AM37" s="1"/>
    </row>
    <row r="38" spans="1:39" x14ac:dyDescent="0.25">
      <c r="B38" s="22"/>
      <c r="C38" s="39"/>
      <c r="D38" s="39"/>
      <c r="E38" s="13"/>
      <c r="F38" s="13"/>
      <c r="G38" s="13"/>
      <c r="H38" s="89"/>
      <c r="I38" s="89"/>
      <c r="J38" s="89"/>
      <c r="K38" s="13"/>
      <c r="L38" s="13"/>
      <c r="M38" s="1"/>
      <c r="N38" s="13"/>
      <c r="O38" s="52"/>
      <c r="P38" s="73"/>
      <c r="Q38" s="39"/>
      <c r="R38" s="39"/>
      <c r="S38" s="13"/>
      <c r="T38" s="13"/>
      <c r="U38" s="13"/>
      <c r="V38" s="89"/>
      <c r="W38" s="13"/>
      <c r="X38" s="89"/>
      <c r="Y38" s="13"/>
      <c r="AA38" s="1"/>
      <c r="AE38" s="7" t="s">
        <v>1</v>
      </c>
      <c r="AF38" s="7" t="e">
        <v>#DIV/0!</v>
      </c>
      <c r="AI38" s="7" t="s">
        <v>2</v>
      </c>
      <c r="AJ38" s="7">
        <v>0</v>
      </c>
      <c r="AK38" s="7">
        <v>0</v>
      </c>
      <c r="AM38" s="1"/>
    </row>
    <row r="39" spans="1:39" x14ac:dyDescent="0.25">
      <c r="A39" s="6"/>
      <c r="B39" s="22"/>
      <c r="C39" s="39"/>
      <c r="D39" s="39"/>
      <c r="E39" s="13"/>
      <c r="F39" s="13"/>
      <c r="G39" s="13"/>
      <c r="H39" s="89"/>
      <c r="I39" s="89"/>
      <c r="J39" s="89"/>
      <c r="K39" s="13"/>
      <c r="L39" s="13"/>
      <c r="M39" s="1"/>
      <c r="N39" s="88"/>
      <c r="O39" s="52"/>
      <c r="P39" s="73"/>
      <c r="Q39" s="39"/>
      <c r="R39" s="39"/>
      <c r="S39" s="13"/>
      <c r="T39" s="13"/>
      <c r="U39" s="13"/>
      <c r="V39" s="89"/>
      <c r="W39" s="13"/>
      <c r="X39" s="89"/>
      <c r="Y39" s="13"/>
      <c r="AA39" s="1"/>
      <c r="AC39" s="6"/>
      <c r="AD39" s="5"/>
      <c r="AM39" s="1"/>
    </row>
    <row r="40" spans="1:39" x14ac:dyDescent="0.25">
      <c r="A40" s="10"/>
      <c r="B40" s="22"/>
      <c r="C40" s="39"/>
      <c r="D40" s="39"/>
      <c r="E40" s="13"/>
      <c r="F40" s="13"/>
      <c r="G40" s="13"/>
      <c r="H40" s="89"/>
      <c r="I40" s="89"/>
      <c r="J40" s="89"/>
      <c r="K40" s="13"/>
      <c r="L40" s="13"/>
      <c r="M40" s="1"/>
      <c r="N40" s="13"/>
      <c r="O40" s="52"/>
      <c r="P40" s="73"/>
      <c r="Q40" s="39"/>
      <c r="R40" s="39"/>
      <c r="S40" s="13"/>
      <c r="T40" s="13"/>
      <c r="U40" s="13"/>
      <c r="V40" s="89"/>
      <c r="W40" s="13"/>
      <c r="X40" s="89"/>
      <c r="Y40" s="13"/>
      <c r="AA40" s="1"/>
      <c r="AE40" s="1">
        <v>1</v>
      </c>
      <c r="AM40" s="1"/>
    </row>
    <row r="41" spans="1:39" x14ac:dyDescent="0.25">
      <c r="B41" s="22"/>
      <c r="C41" s="39"/>
      <c r="D41" s="39"/>
      <c r="E41" s="13"/>
      <c r="F41" s="13"/>
      <c r="G41" s="13"/>
      <c r="H41" s="89"/>
      <c r="I41" s="89"/>
      <c r="J41" s="89"/>
      <c r="K41" s="13"/>
      <c r="L41" s="13"/>
      <c r="M41" s="1"/>
      <c r="N41" s="13"/>
      <c r="O41" s="52"/>
      <c r="P41" s="73"/>
      <c r="Q41" s="39"/>
      <c r="R41" s="39"/>
      <c r="S41" s="13"/>
      <c r="T41" s="13"/>
      <c r="U41" s="13"/>
      <c r="V41" s="89"/>
      <c r="W41" s="13"/>
      <c r="X41" s="89"/>
      <c r="Y41" s="13"/>
      <c r="AA41" s="1"/>
      <c r="AE41" s="1">
        <v>2</v>
      </c>
      <c r="AM41" s="1"/>
    </row>
    <row r="42" spans="1:39" x14ac:dyDescent="0.25">
      <c r="B42" s="22"/>
      <c r="C42" s="39"/>
      <c r="D42" s="39"/>
      <c r="E42" s="13"/>
      <c r="F42" s="13"/>
      <c r="G42" s="13"/>
      <c r="H42" s="89"/>
      <c r="I42" s="89"/>
      <c r="J42" s="89"/>
      <c r="K42" s="13"/>
      <c r="L42" s="13"/>
      <c r="M42" s="1"/>
      <c r="N42" s="13"/>
      <c r="O42" s="52"/>
      <c r="P42" s="73"/>
      <c r="Q42" s="39"/>
      <c r="R42" s="39"/>
      <c r="S42" s="13"/>
      <c r="T42" s="13"/>
      <c r="U42" s="13"/>
      <c r="V42" s="89"/>
      <c r="W42" s="13"/>
      <c r="X42" s="89"/>
      <c r="Y42" s="13"/>
      <c r="AA42" s="1"/>
      <c r="AE42" s="1">
        <v>3</v>
      </c>
      <c r="AM42" s="1"/>
    </row>
    <row r="43" spans="1:39" x14ac:dyDescent="0.25">
      <c r="B43" s="22"/>
      <c r="C43" s="39"/>
      <c r="D43" s="39"/>
      <c r="E43" s="13"/>
      <c r="F43" s="13"/>
      <c r="G43" s="13"/>
      <c r="H43" s="89"/>
      <c r="I43" s="89"/>
      <c r="J43" s="89"/>
      <c r="K43" s="13"/>
      <c r="L43" s="13"/>
      <c r="M43" s="1"/>
      <c r="N43" s="13"/>
      <c r="O43" s="52"/>
      <c r="P43" s="73"/>
      <c r="Q43" s="39"/>
      <c r="R43" s="39"/>
      <c r="S43" s="13"/>
      <c r="T43" s="13"/>
      <c r="U43" s="13"/>
      <c r="V43" s="89"/>
      <c r="W43" s="13"/>
      <c r="X43" s="89"/>
      <c r="Y43" s="13"/>
      <c r="AA43" s="1"/>
      <c r="AE43" s="1">
        <v>4</v>
      </c>
      <c r="AM43" s="1"/>
    </row>
    <row r="44" spans="1:39" x14ac:dyDescent="0.25">
      <c r="B44" s="22"/>
      <c r="C44" s="39"/>
      <c r="D44" s="39"/>
      <c r="E44" s="13"/>
      <c r="F44" s="13"/>
      <c r="G44" s="13"/>
      <c r="H44" s="89"/>
      <c r="I44" s="89"/>
      <c r="J44" s="89"/>
      <c r="K44" s="13"/>
      <c r="L44" s="13"/>
      <c r="M44" s="1"/>
      <c r="N44" s="13"/>
      <c r="O44" s="52"/>
      <c r="P44" s="73"/>
      <c r="Q44" s="39"/>
      <c r="R44" s="39"/>
      <c r="S44" s="13"/>
      <c r="T44" s="13"/>
      <c r="U44" s="13"/>
      <c r="V44" s="89"/>
      <c r="W44" s="13"/>
      <c r="X44" s="89"/>
      <c r="Y44" s="13"/>
      <c r="AA44" s="1"/>
      <c r="AE44" s="1">
        <v>5</v>
      </c>
      <c r="AM44" s="1"/>
    </row>
    <row r="45" spans="1:39" x14ac:dyDescent="0.25">
      <c r="B45" s="22"/>
      <c r="C45" s="39"/>
      <c r="D45" s="39"/>
      <c r="E45" s="13"/>
      <c r="F45" s="13"/>
      <c r="G45" s="13"/>
      <c r="H45" s="89"/>
      <c r="I45" s="89"/>
      <c r="J45" s="89"/>
      <c r="K45" s="13"/>
      <c r="L45" s="13"/>
      <c r="M45" s="1"/>
      <c r="N45" s="13"/>
      <c r="O45" s="52"/>
      <c r="P45" s="73"/>
      <c r="Q45" s="39"/>
      <c r="R45" s="39"/>
      <c r="S45" s="13"/>
      <c r="T45" s="13"/>
      <c r="U45" s="13"/>
      <c r="V45" s="89"/>
      <c r="W45" s="13"/>
      <c r="X45" s="89"/>
      <c r="Y45" s="13"/>
      <c r="AA45" s="1"/>
      <c r="AE45" s="1">
        <v>6</v>
      </c>
      <c r="AM45" s="1"/>
    </row>
    <row r="46" spans="1:39" x14ac:dyDescent="0.25">
      <c r="B46" s="22"/>
      <c r="C46" s="39"/>
      <c r="D46" s="39"/>
      <c r="E46" s="13"/>
      <c r="F46" s="13"/>
      <c r="G46" s="13"/>
      <c r="H46" s="89"/>
      <c r="I46" s="89"/>
      <c r="J46" s="89"/>
      <c r="K46" s="13"/>
      <c r="L46" s="13"/>
      <c r="M46" s="1"/>
      <c r="N46" s="13"/>
      <c r="O46" s="52"/>
      <c r="P46" s="73"/>
      <c r="Q46" s="39"/>
      <c r="R46" s="39"/>
      <c r="S46" s="13"/>
      <c r="T46" s="13"/>
      <c r="U46" s="13"/>
      <c r="V46" s="89"/>
      <c r="W46" s="13"/>
      <c r="X46" s="89"/>
      <c r="Y46" s="13"/>
      <c r="AA46" s="1"/>
      <c r="AE46" s="1">
        <v>7</v>
      </c>
      <c r="AM46" s="1"/>
    </row>
    <row r="47" spans="1:39" x14ac:dyDescent="0.25">
      <c r="B47" s="22"/>
      <c r="C47" s="39"/>
      <c r="D47" s="39"/>
      <c r="E47" s="13"/>
      <c r="F47" s="13"/>
      <c r="G47" s="13"/>
      <c r="H47" s="89"/>
      <c r="I47" s="89"/>
      <c r="J47" s="89"/>
      <c r="K47" s="13"/>
      <c r="L47" s="13"/>
      <c r="M47" s="1"/>
      <c r="N47" s="13"/>
      <c r="O47" s="52"/>
      <c r="P47" s="73"/>
      <c r="Q47" s="39"/>
      <c r="R47" s="39"/>
      <c r="S47" s="13"/>
      <c r="T47" s="13"/>
      <c r="U47" s="13"/>
      <c r="V47" s="89"/>
      <c r="W47" s="13"/>
      <c r="X47" s="89"/>
      <c r="Y47" s="13"/>
      <c r="AA47" s="1"/>
      <c r="AE47" s="1">
        <v>8</v>
      </c>
      <c r="AM47" s="1"/>
    </row>
    <row r="48" spans="1:39" x14ac:dyDescent="0.25">
      <c r="B48" s="22"/>
      <c r="C48" s="39"/>
      <c r="D48" s="39"/>
      <c r="E48" s="13"/>
      <c r="F48" s="13"/>
      <c r="G48" s="13"/>
      <c r="H48" s="89"/>
      <c r="I48" s="89"/>
      <c r="J48" s="89"/>
      <c r="K48" s="13"/>
      <c r="L48" s="13"/>
      <c r="M48" s="1"/>
      <c r="N48" s="13"/>
      <c r="O48" s="52"/>
      <c r="P48" s="73"/>
      <c r="Q48" s="39"/>
      <c r="R48" s="39"/>
      <c r="S48" s="13"/>
      <c r="T48" s="13"/>
      <c r="U48" s="13"/>
      <c r="V48" s="89"/>
      <c r="W48" s="13"/>
      <c r="X48" s="89"/>
      <c r="Y48" s="13"/>
      <c r="AA48" s="1"/>
      <c r="AE48" s="1">
        <v>9</v>
      </c>
      <c r="AM48" s="1"/>
    </row>
    <row r="49" spans="2:39" x14ac:dyDescent="0.25">
      <c r="B49" s="22"/>
      <c r="C49" s="39"/>
      <c r="D49" s="39"/>
      <c r="E49" s="13"/>
      <c r="F49" s="13"/>
      <c r="G49" s="13"/>
      <c r="H49" s="89"/>
      <c r="I49" s="89"/>
      <c r="J49" s="89"/>
      <c r="K49" s="13"/>
      <c r="L49" s="13"/>
      <c r="M49" s="1"/>
      <c r="N49" s="13"/>
      <c r="O49" s="52"/>
      <c r="P49" s="73"/>
      <c r="Q49" s="39"/>
      <c r="R49" s="39"/>
      <c r="V49" s="15"/>
      <c r="X49" s="15"/>
      <c r="AA49" s="1"/>
      <c r="AE49" s="1">
        <v>10</v>
      </c>
      <c r="AM49" s="1"/>
    </row>
    <row r="50" spans="2:39" x14ac:dyDescent="0.25">
      <c r="B50" s="22"/>
      <c r="C50" s="40"/>
      <c r="D50" s="39"/>
      <c r="E50" s="13"/>
      <c r="F50" s="13"/>
      <c r="G50" s="13"/>
      <c r="H50" s="89"/>
      <c r="I50" s="89"/>
      <c r="J50" s="89"/>
      <c r="K50" s="13"/>
      <c r="L50" s="13"/>
      <c r="M50" s="1"/>
      <c r="N50" s="13"/>
      <c r="P50" s="74"/>
      <c r="Q50" s="40"/>
      <c r="R50" s="40"/>
      <c r="V50" s="15"/>
      <c r="X50" s="15"/>
      <c r="AA50" s="1"/>
      <c r="AE50" s="1" t="s">
        <v>1</v>
      </c>
      <c r="AM50" s="1"/>
    </row>
    <row r="51" spans="2:39" x14ac:dyDescent="0.25">
      <c r="B51" s="22"/>
      <c r="C51" s="47"/>
      <c r="D51" s="39"/>
      <c r="E51" s="13"/>
      <c r="F51" s="13"/>
      <c r="G51" s="13"/>
      <c r="H51" s="89"/>
      <c r="I51" s="89"/>
      <c r="J51" s="89"/>
      <c r="K51" s="13"/>
      <c r="L51" s="13"/>
      <c r="M51" s="1"/>
      <c r="N51" s="13"/>
      <c r="P51" s="45"/>
      <c r="Q51" s="47"/>
      <c r="R51" s="47"/>
      <c r="V51" s="15"/>
      <c r="X51" s="15"/>
      <c r="AA51" s="1"/>
      <c r="AM51" s="1"/>
    </row>
    <row r="52" spans="2:39" x14ac:dyDescent="0.25">
      <c r="B52" s="22"/>
      <c r="C52" s="39"/>
      <c r="D52" s="39"/>
      <c r="E52" s="13"/>
      <c r="F52" s="13"/>
      <c r="G52" s="13"/>
      <c r="H52" s="89"/>
      <c r="I52" s="89"/>
      <c r="J52" s="89"/>
      <c r="K52" s="13"/>
      <c r="L52" s="13"/>
      <c r="M52" s="1"/>
      <c r="N52" s="13"/>
      <c r="P52" s="13"/>
      <c r="Q52" s="39"/>
      <c r="R52" s="39"/>
      <c r="AA52" s="1"/>
      <c r="AE52" s="1">
        <v>1</v>
      </c>
      <c r="AM52" s="1"/>
    </row>
    <row r="53" spans="2:39" x14ac:dyDescent="0.25">
      <c r="B53" s="22"/>
      <c r="C53" s="39"/>
      <c r="D53" s="39"/>
      <c r="E53" s="13"/>
      <c r="F53" s="13"/>
      <c r="G53" s="13"/>
      <c r="H53" s="89"/>
      <c r="I53" s="89"/>
      <c r="J53" s="89"/>
      <c r="K53" s="13"/>
      <c r="L53" s="13"/>
      <c r="M53" s="1"/>
      <c r="N53" s="13"/>
      <c r="P53" s="13"/>
      <c r="Q53" s="39"/>
      <c r="R53" s="39"/>
      <c r="AA53" s="1"/>
      <c r="AE53" s="1">
        <v>2</v>
      </c>
      <c r="AM53" s="1"/>
    </row>
    <row r="54" spans="2:39" x14ac:dyDescent="0.25">
      <c r="B54" s="22"/>
      <c r="C54" s="39"/>
      <c r="D54" s="39"/>
      <c r="E54" s="13"/>
      <c r="F54" s="13"/>
      <c r="G54" s="13"/>
      <c r="H54" s="89"/>
      <c r="I54" s="89"/>
      <c r="J54" s="89"/>
      <c r="K54" s="13"/>
      <c r="L54" s="13"/>
      <c r="M54" s="1"/>
      <c r="N54" s="13"/>
      <c r="P54" s="13"/>
      <c r="Q54" s="39"/>
      <c r="R54" s="39"/>
      <c r="AA54" s="1"/>
      <c r="AE54" s="1">
        <v>3</v>
      </c>
      <c r="AM54" s="1"/>
    </row>
    <row r="55" spans="2:39" x14ac:dyDescent="0.25">
      <c r="B55" s="22"/>
      <c r="C55" s="39"/>
      <c r="D55" s="39"/>
      <c r="E55" s="13"/>
      <c r="F55" s="13"/>
      <c r="G55" s="13"/>
      <c r="H55" s="89"/>
      <c r="I55" s="89"/>
      <c r="J55" s="89"/>
      <c r="K55" s="13"/>
      <c r="L55" s="13"/>
      <c r="M55" s="1"/>
      <c r="O55" s="59"/>
      <c r="P55" s="13"/>
      <c r="Q55" s="39"/>
      <c r="R55" s="39"/>
      <c r="AA55" s="1"/>
      <c r="AE55" s="1">
        <v>4</v>
      </c>
      <c r="AM55" s="1"/>
    </row>
    <row r="56" spans="2:39" x14ac:dyDescent="0.25">
      <c r="C56" s="39"/>
      <c r="D56" s="39"/>
      <c r="E56" s="13"/>
      <c r="F56" s="13"/>
      <c r="G56" s="13"/>
      <c r="H56" s="89"/>
      <c r="I56" s="89"/>
      <c r="J56" s="89"/>
      <c r="K56" s="13"/>
      <c r="L56" s="13"/>
      <c r="M56" s="1"/>
      <c r="O56" s="59"/>
      <c r="P56" s="13"/>
      <c r="Q56" s="39"/>
      <c r="R56" s="39"/>
      <c r="AA56" s="1"/>
      <c r="AE56" s="1">
        <v>5</v>
      </c>
      <c r="AM56" s="1"/>
    </row>
    <row r="57" spans="2:39" x14ac:dyDescent="0.25">
      <c r="C57" s="39"/>
      <c r="D57" s="39"/>
      <c r="E57" s="13"/>
      <c r="F57" s="13"/>
      <c r="G57" s="13"/>
      <c r="H57" s="89"/>
      <c r="I57" s="89"/>
      <c r="J57" s="89"/>
      <c r="K57" s="13"/>
      <c r="L57" s="13"/>
      <c r="M57" s="1"/>
      <c r="O57" s="59"/>
      <c r="P57" s="13"/>
      <c r="Q57" s="39"/>
      <c r="R57" s="39"/>
      <c r="AA57" s="1"/>
      <c r="AE57" s="1">
        <v>6</v>
      </c>
      <c r="AM57" s="1"/>
    </row>
    <row r="58" spans="2:39" x14ac:dyDescent="0.25">
      <c r="C58" s="39"/>
      <c r="D58" s="39"/>
      <c r="E58" s="13"/>
      <c r="F58" s="13"/>
      <c r="G58" s="13"/>
      <c r="H58" s="89"/>
      <c r="I58" s="89"/>
      <c r="J58" s="89"/>
      <c r="K58" s="13"/>
      <c r="L58" s="13"/>
      <c r="M58" s="1"/>
      <c r="O58" s="59"/>
      <c r="P58" s="13"/>
      <c r="Q58" s="39"/>
      <c r="R58" s="39"/>
      <c r="AA58" s="1"/>
      <c r="AE58" s="1">
        <v>7</v>
      </c>
      <c r="AM58" s="1"/>
    </row>
    <row r="59" spans="2:39" x14ac:dyDescent="0.25">
      <c r="C59" s="39"/>
      <c r="D59" s="39"/>
      <c r="E59" s="13"/>
      <c r="F59" s="13"/>
      <c r="G59" s="13"/>
      <c r="H59" s="89"/>
      <c r="I59" s="89"/>
      <c r="J59" s="89"/>
      <c r="K59" s="13"/>
      <c r="L59" s="13"/>
      <c r="M59" s="1"/>
      <c r="O59" s="59"/>
      <c r="P59" s="13"/>
      <c r="Q59" s="39"/>
      <c r="R59" s="39"/>
      <c r="AA59" s="1"/>
      <c r="AE59" s="1">
        <v>8</v>
      </c>
      <c r="AM59" s="1"/>
    </row>
    <row r="60" spans="2:39" x14ac:dyDescent="0.25">
      <c r="C60" s="39"/>
      <c r="D60" s="39"/>
      <c r="E60" s="13"/>
      <c r="F60" s="13"/>
      <c r="G60" s="13"/>
      <c r="H60" s="89"/>
      <c r="I60" s="89"/>
      <c r="J60" s="89"/>
      <c r="K60" s="13"/>
      <c r="L60" s="13"/>
      <c r="M60" s="1"/>
      <c r="O60" s="59"/>
      <c r="P60" s="13"/>
      <c r="Q60" s="39"/>
      <c r="R60" s="39"/>
      <c r="AA60" s="1"/>
      <c r="AE60" s="1">
        <v>9</v>
      </c>
      <c r="AM60" s="1"/>
    </row>
    <row r="61" spans="2:39" x14ac:dyDescent="0.25">
      <c r="C61" s="39"/>
      <c r="D61" s="39"/>
      <c r="E61" s="13"/>
      <c r="F61" s="13"/>
      <c r="G61" s="13"/>
      <c r="H61" s="89"/>
      <c r="I61" s="89"/>
      <c r="J61" s="89"/>
      <c r="K61" s="13"/>
      <c r="L61" s="13"/>
      <c r="M61" s="1"/>
      <c r="O61" s="59"/>
      <c r="P61" s="13"/>
      <c r="Q61" s="39"/>
      <c r="R61" s="39"/>
      <c r="AA61" s="1"/>
      <c r="AE61" s="1">
        <v>10</v>
      </c>
      <c r="AM61" s="1"/>
    </row>
    <row r="62" spans="2:39" x14ac:dyDescent="0.25">
      <c r="C62" s="40"/>
      <c r="D62" s="40"/>
      <c r="E62" s="13"/>
      <c r="F62" s="13"/>
      <c r="G62" s="13"/>
      <c r="H62" s="89"/>
      <c r="I62" s="89"/>
      <c r="J62" s="89"/>
      <c r="K62" s="13"/>
      <c r="L62" s="13"/>
      <c r="M62" s="1"/>
      <c r="O62" s="59"/>
      <c r="P62" s="13"/>
      <c r="Q62" s="40"/>
      <c r="R62" s="40"/>
      <c r="AA62" s="1"/>
      <c r="AE62" s="1" t="s">
        <v>1</v>
      </c>
      <c r="AM62" s="1"/>
    </row>
    <row r="63" spans="2:39" x14ac:dyDescent="0.25">
      <c r="C63" s="47"/>
      <c r="D63" s="47"/>
      <c r="E63" s="13"/>
      <c r="F63" s="13"/>
      <c r="G63" s="13"/>
      <c r="H63" s="89"/>
      <c r="I63" s="89"/>
      <c r="J63" s="89"/>
      <c r="K63" s="13"/>
      <c r="L63" s="13"/>
      <c r="M63" s="1"/>
      <c r="P63" s="13"/>
      <c r="Q63" s="47"/>
      <c r="R63" s="47"/>
      <c r="AA63" s="1"/>
      <c r="AM63" s="1"/>
    </row>
    <row r="64" spans="2:39" x14ac:dyDescent="0.25">
      <c r="C64" s="40"/>
      <c r="D64" s="40"/>
      <c r="E64" s="13"/>
      <c r="F64" s="13"/>
      <c r="G64" s="13"/>
      <c r="H64" s="89"/>
      <c r="I64" s="89"/>
      <c r="J64" s="89"/>
      <c r="K64" s="13"/>
      <c r="L64" s="13"/>
      <c r="M64" s="1"/>
      <c r="P64" s="13"/>
      <c r="Q64" s="40"/>
      <c r="R64" s="40"/>
      <c r="AA64" s="1"/>
      <c r="AE64" s="1">
        <v>1</v>
      </c>
      <c r="AM64" s="1"/>
    </row>
    <row r="65" spans="3:39" x14ac:dyDescent="0.25">
      <c r="C65" s="40"/>
      <c r="D65" s="40"/>
      <c r="M65" s="1"/>
      <c r="P65" s="13"/>
      <c r="Q65" s="40"/>
      <c r="R65" s="40"/>
      <c r="AA65" s="1"/>
      <c r="AE65" s="1">
        <v>2</v>
      </c>
      <c r="AM65" s="1"/>
    </row>
    <row r="66" spans="3:39" x14ac:dyDescent="0.25">
      <c r="C66" s="40"/>
      <c r="D66" s="40"/>
      <c r="M66" s="1"/>
      <c r="P66" s="13"/>
      <c r="Q66" s="40"/>
      <c r="R66" s="40"/>
      <c r="AA66" s="1"/>
      <c r="AE66" s="1">
        <v>3</v>
      </c>
      <c r="AM66" s="1"/>
    </row>
    <row r="67" spans="3:39" x14ac:dyDescent="0.25">
      <c r="C67" s="40"/>
      <c r="D67" s="40"/>
      <c r="M67" s="1"/>
      <c r="P67" s="13"/>
      <c r="Q67" s="40"/>
      <c r="R67" s="40"/>
      <c r="AA67" s="1"/>
      <c r="AE67" s="1">
        <v>4</v>
      </c>
      <c r="AM67" s="1"/>
    </row>
    <row r="68" spans="3:39" x14ac:dyDescent="0.25">
      <c r="M68" s="1"/>
      <c r="P68" s="13"/>
      <c r="AA68" s="1"/>
      <c r="AE68" s="1">
        <v>5</v>
      </c>
      <c r="AM68" s="1"/>
    </row>
    <row r="69" spans="3:39" x14ac:dyDescent="0.25">
      <c r="C69" s="39"/>
      <c r="D69" s="39"/>
      <c r="M69" s="1"/>
      <c r="P69" s="13"/>
      <c r="Q69" s="39"/>
      <c r="R69" s="39"/>
      <c r="AA69" s="1"/>
      <c r="AE69" s="1">
        <v>6</v>
      </c>
      <c r="AM69" s="1"/>
    </row>
    <row r="70" spans="3:39" x14ac:dyDescent="0.25">
      <c r="C70" s="39"/>
      <c r="D70" s="39"/>
      <c r="M70" s="1"/>
      <c r="P70" s="13"/>
      <c r="Q70" s="39"/>
      <c r="R70" s="39"/>
      <c r="AA70" s="1"/>
      <c r="AE70" s="1">
        <v>7</v>
      </c>
      <c r="AM70" s="1"/>
    </row>
    <row r="71" spans="3:39" x14ac:dyDescent="0.25">
      <c r="M71" s="1"/>
      <c r="P71" s="13"/>
      <c r="AA71" s="1"/>
      <c r="AE71" s="1">
        <v>8</v>
      </c>
      <c r="AM71" s="1"/>
    </row>
    <row r="72" spans="3:39" x14ac:dyDescent="0.25">
      <c r="M72" s="1"/>
      <c r="P72" s="13"/>
      <c r="AA72" s="1"/>
      <c r="AE72" s="1">
        <v>9</v>
      </c>
      <c r="AM72" s="1"/>
    </row>
    <row r="73" spans="3:39" x14ac:dyDescent="0.25">
      <c r="M73" s="1"/>
      <c r="P73" s="13"/>
      <c r="AA73" s="1"/>
      <c r="AE73" s="1">
        <v>10</v>
      </c>
      <c r="AM73" s="1"/>
    </row>
    <row r="74" spans="3:39" x14ac:dyDescent="0.25">
      <c r="C74" s="40"/>
      <c r="D74" s="40"/>
      <c r="M74" s="1"/>
      <c r="P74" s="13"/>
      <c r="Q74" s="40"/>
      <c r="R74" s="40"/>
      <c r="AA74" s="1"/>
      <c r="AE74" s="1" t="s">
        <v>1</v>
      </c>
      <c r="AM74" s="1"/>
    </row>
    <row r="75" spans="3:39" x14ac:dyDescent="0.25">
      <c r="C75" s="47"/>
      <c r="D75" s="47"/>
      <c r="M75" s="1"/>
      <c r="P75" s="13"/>
      <c r="Q75" s="47"/>
      <c r="R75" s="47"/>
      <c r="AA75" s="1"/>
      <c r="AM75" s="1"/>
    </row>
    <row r="76" spans="3:39" x14ac:dyDescent="0.25">
      <c r="M76" s="1"/>
      <c r="P76" s="13"/>
      <c r="AA76" s="1"/>
      <c r="AE76" s="1">
        <v>1</v>
      </c>
      <c r="AM76" s="1"/>
    </row>
    <row r="77" spans="3:39" x14ac:dyDescent="0.25">
      <c r="M77" s="1"/>
      <c r="P77" s="13"/>
      <c r="AA77" s="1"/>
      <c r="AE77" s="1">
        <v>2</v>
      </c>
      <c r="AM77" s="1"/>
    </row>
    <row r="78" spans="3:39" x14ac:dyDescent="0.25">
      <c r="M78" s="1"/>
      <c r="P78" s="13"/>
      <c r="AA78" s="1"/>
      <c r="AE78" s="1">
        <v>3</v>
      </c>
      <c r="AM78" s="1"/>
    </row>
    <row r="79" spans="3:39" x14ac:dyDescent="0.25">
      <c r="M79" s="1"/>
      <c r="P79" s="13"/>
      <c r="AA79" s="1"/>
      <c r="AE79" s="1">
        <v>4</v>
      </c>
      <c r="AM79" s="1"/>
    </row>
    <row r="80" spans="3:39" x14ac:dyDescent="0.25">
      <c r="M80" s="1"/>
      <c r="P80" s="13"/>
      <c r="AA80" s="1"/>
      <c r="AE80" s="1">
        <v>5</v>
      </c>
      <c r="AM80" s="1"/>
    </row>
    <row r="81" spans="13:39" x14ac:dyDescent="0.25">
      <c r="M81" s="1"/>
      <c r="AA81" s="1"/>
      <c r="AE81" s="1">
        <v>6</v>
      </c>
      <c r="AM81" s="1"/>
    </row>
    <row r="82" spans="13:39" x14ac:dyDescent="0.25">
      <c r="M82" s="1"/>
      <c r="AA82" s="1"/>
      <c r="AE82" s="1">
        <v>7</v>
      </c>
      <c r="AM82" s="1"/>
    </row>
    <row r="83" spans="13:39" x14ac:dyDescent="0.25">
      <c r="M83" s="1"/>
      <c r="AA83" s="1"/>
      <c r="AE83" s="1">
        <v>8</v>
      </c>
      <c r="AM83" s="1"/>
    </row>
    <row r="84" spans="13:39" x14ac:dyDescent="0.25">
      <c r="M84" s="1"/>
      <c r="AA84" s="1"/>
      <c r="AE84" s="1">
        <v>9</v>
      </c>
      <c r="AM84" s="1"/>
    </row>
    <row r="85" spans="13:39" x14ac:dyDescent="0.25">
      <c r="M85" s="1"/>
      <c r="AA85" s="1"/>
      <c r="AE85" s="1">
        <v>10</v>
      </c>
      <c r="AM85" s="1"/>
    </row>
    <row r="86" spans="13:39" x14ac:dyDescent="0.25">
      <c r="M86" s="1"/>
      <c r="AA86" s="1"/>
      <c r="AE86" s="1" t="s">
        <v>1</v>
      </c>
      <c r="AM86" s="1"/>
    </row>
    <row r="87" spans="13:39" x14ac:dyDescent="0.25">
      <c r="M87" s="1"/>
      <c r="AA87" s="1"/>
      <c r="AM87" s="1"/>
    </row>
    <row r="88" spans="13:39" x14ac:dyDescent="0.25">
      <c r="M88" s="1"/>
      <c r="AA88" s="1"/>
      <c r="AE88" s="1">
        <v>1</v>
      </c>
      <c r="AM88" s="1"/>
    </row>
    <row r="89" spans="13:39" x14ac:dyDescent="0.25">
      <c r="M89" s="1"/>
      <c r="AA89" s="1"/>
      <c r="AE89" s="1">
        <v>2</v>
      </c>
      <c r="AM89" s="1"/>
    </row>
    <row r="90" spans="13:39" x14ac:dyDescent="0.25">
      <c r="M90" s="1"/>
      <c r="AA90" s="1"/>
      <c r="AE90" s="1">
        <v>3</v>
      </c>
      <c r="AM90" s="1"/>
    </row>
    <row r="91" spans="13:39" x14ac:dyDescent="0.25">
      <c r="M91" s="1"/>
      <c r="AA91" s="1"/>
      <c r="AE91" s="1">
        <v>4</v>
      </c>
      <c r="AM91" s="1"/>
    </row>
    <row r="92" spans="13:39" x14ac:dyDescent="0.25">
      <c r="M92" s="1"/>
      <c r="AA92" s="1"/>
      <c r="AE92" s="1">
        <v>5</v>
      </c>
      <c r="AM92" s="1"/>
    </row>
    <row r="93" spans="13:39" x14ac:dyDescent="0.25">
      <c r="M93" s="1"/>
      <c r="AA93" s="1"/>
      <c r="AE93" s="1">
        <v>6</v>
      </c>
      <c r="AM93" s="1"/>
    </row>
    <row r="94" spans="13:39" x14ac:dyDescent="0.25">
      <c r="M94" s="1"/>
      <c r="AA94" s="1"/>
      <c r="AE94" s="1">
        <v>7</v>
      </c>
      <c r="AM94" s="1"/>
    </row>
    <row r="95" spans="13:39" x14ac:dyDescent="0.25">
      <c r="M95" s="1"/>
      <c r="AA95" s="1"/>
      <c r="AE95" s="1">
        <v>8</v>
      </c>
      <c r="AM95" s="1"/>
    </row>
    <row r="96" spans="13:39" x14ac:dyDescent="0.25">
      <c r="M96" s="1"/>
      <c r="AA96" s="1"/>
      <c r="AE96" s="1">
        <v>9</v>
      </c>
      <c r="AM96" s="1"/>
    </row>
    <row r="97" spans="5:39" x14ac:dyDescent="0.25">
      <c r="M97" s="1"/>
      <c r="AA97" s="1"/>
      <c r="AE97" s="1">
        <v>10</v>
      </c>
      <c r="AM97" s="1"/>
    </row>
    <row r="98" spans="5:39" x14ac:dyDescent="0.25">
      <c r="M98" s="1"/>
      <c r="AA98" s="1"/>
      <c r="AE98" s="1" t="s">
        <v>1</v>
      </c>
      <c r="AM98" s="1"/>
    </row>
    <row r="99" spans="5:39" x14ac:dyDescent="0.25">
      <c r="M99" s="1"/>
      <c r="AA99" s="1"/>
      <c r="AM99" s="1"/>
    </row>
    <row r="100" spans="5:39" x14ac:dyDescent="0.25">
      <c r="M100" s="1"/>
      <c r="AA100" s="1"/>
      <c r="AE100" s="1">
        <v>1</v>
      </c>
      <c r="AM100" s="1"/>
    </row>
    <row r="101" spans="5:39" x14ac:dyDescent="0.25">
      <c r="M101" s="1"/>
      <c r="AA101" s="1"/>
      <c r="AE101" s="1">
        <v>2</v>
      </c>
      <c r="AM101" s="1"/>
    </row>
    <row r="102" spans="5:39" x14ac:dyDescent="0.25">
      <c r="M102" s="1"/>
      <c r="AA102" s="1"/>
      <c r="AE102" s="1">
        <v>3</v>
      </c>
      <c r="AM102" s="1"/>
    </row>
    <row r="103" spans="5:39" x14ac:dyDescent="0.25">
      <c r="M103" s="1"/>
      <c r="AA103" s="1"/>
      <c r="AE103" s="1">
        <v>4</v>
      </c>
      <c r="AM103" s="1"/>
    </row>
    <row r="104" spans="5:39" x14ac:dyDescent="0.25">
      <c r="M104" s="1"/>
      <c r="AA104" s="1"/>
      <c r="AE104" s="1">
        <v>5</v>
      </c>
      <c r="AM104" s="1"/>
    </row>
    <row r="105" spans="5:39" x14ac:dyDescent="0.25">
      <c r="M105" s="1"/>
      <c r="AA105" s="1"/>
      <c r="AE105" s="1">
        <v>6</v>
      </c>
      <c r="AM105" s="1"/>
    </row>
    <row r="106" spans="5:39" x14ac:dyDescent="0.25">
      <c r="M106" s="1"/>
      <c r="AA106" s="1"/>
      <c r="AE106" s="1">
        <v>7</v>
      </c>
      <c r="AM106" s="1"/>
    </row>
    <row r="107" spans="5:39" x14ac:dyDescent="0.25">
      <c r="M107" s="1"/>
      <c r="AA107" s="1"/>
      <c r="AE107" s="1">
        <v>8</v>
      </c>
      <c r="AM107" s="1"/>
    </row>
    <row r="108" spans="5:39" x14ac:dyDescent="0.25">
      <c r="E108" s="1">
        <v>9</v>
      </c>
      <c r="M108" s="1"/>
      <c r="S108" s="1">
        <v>9</v>
      </c>
      <c r="AA108" s="1"/>
      <c r="AE108" s="1">
        <v>9</v>
      </c>
      <c r="AM108" s="1"/>
    </row>
    <row r="109" spans="5:39" x14ac:dyDescent="0.25">
      <c r="E109" s="1">
        <v>10</v>
      </c>
      <c r="M109" s="1"/>
      <c r="S109" s="1">
        <v>10</v>
      </c>
      <c r="AA109" s="1"/>
      <c r="AE109" s="1">
        <v>10</v>
      </c>
      <c r="AM109" s="1"/>
    </row>
    <row r="110" spans="5:39" x14ac:dyDescent="0.25">
      <c r="E110" s="1" t="s">
        <v>1</v>
      </c>
      <c r="M110" s="1"/>
      <c r="S110" s="1" t="s">
        <v>1</v>
      </c>
      <c r="AA110" s="1"/>
      <c r="AE110" s="1" t="s">
        <v>1</v>
      </c>
      <c r="AM110" s="1"/>
    </row>
    <row r="111" spans="5:39" x14ac:dyDescent="0.25">
      <c r="M111" s="1"/>
      <c r="AA111" s="1"/>
      <c r="AM111" s="1"/>
    </row>
    <row r="112" spans="5:39" x14ac:dyDescent="0.25">
      <c r="M112" s="1"/>
      <c r="AA112" s="1"/>
      <c r="AM112" s="1"/>
    </row>
  </sheetData>
  <mergeCells count="3">
    <mergeCell ref="A1:M2"/>
    <mergeCell ref="O1:AA2"/>
    <mergeCell ref="AC1:AM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"/>
  <sheetViews>
    <sheetView zoomScaleNormal="100" workbookViewId="0">
      <pane ySplit="3" topLeftCell="A4" activePane="bottomLeft" state="frozen"/>
      <selection pane="bottomLeft" activeCell="I3" sqref="I1:I1048576"/>
    </sheetView>
  </sheetViews>
  <sheetFormatPr defaultRowHeight="15" x14ac:dyDescent="0.25"/>
  <cols>
    <col min="1" max="1" width="10.85546875" style="4" customWidth="1"/>
    <col min="2" max="2" width="12.7109375" style="1" customWidth="1"/>
    <col min="3" max="4" width="12.7109375" style="35" customWidth="1"/>
    <col min="5" max="7" width="9.140625" style="1"/>
    <col min="8" max="9" width="9.140625" style="15"/>
    <col min="10" max="10" width="14.5703125" style="15" customWidth="1"/>
    <col min="11" max="12" width="9.140625" style="1"/>
    <col min="14" max="14" width="12.140625" customWidth="1"/>
    <col min="15" max="15" width="10.85546875" style="4" customWidth="1"/>
    <col min="16" max="16" width="12.7109375" style="1" customWidth="1"/>
    <col min="17" max="17" width="12.7109375" style="35" customWidth="1"/>
    <col min="18" max="22" width="9.140625" style="1"/>
    <col min="23" max="23" width="14.5703125" style="1" customWidth="1"/>
    <col min="24" max="25" width="9.140625" style="1"/>
    <col min="28" max="28" width="10.85546875" style="4" customWidth="1"/>
    <col min="29" max="29" width="12.7109375" style="1" customWidth="1"/>
    <col min="30" max="34" width="9.140625" style="1"/>
    <col min="35" max="35" width="14.5703125" style="1" customWidth="1"/>
    <col min="36" max="37" width="9.140625" style="1"/>
  </cols>
  <sheetData>
    <row r="1" spans="1:38" ht="15" customHeight="1" x14ac:dyDescent="0.25">
      <c r="A1" s="138" t="s">
        <v>119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119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 t="s">
        <v>12</v>
      </c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38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38" s="3" customFormat="1" ht="45" x14ac:dyDescent="0.25">
      <c r="A3" s="6" t="s">
        <v>18</v>
      </c>
      <c r="B3" s="5" t="s">
        <v>23</v>
      </c>
      <c r="C3" s="37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62" t="s">
        <v>6</v>
      </c>
      <c r="I3" s="62" t="s">
        <v>7</v>
      </c>
      <c r="J3" s="62" t="s">
        <v>8</v>
      </c>
      <c r="K3" s="2"/>
      <c r="L3" s="2"/>
      <c r="M3" s="2"/>
      <c r="O3" s="6" t="s">
        <v>17</v>
      </c>
      <c r="P3" s="5" t="s">
        <v>13</v>
      </c>
      <c r="Q3" s="37" t="s">
        <v>20</v>
      </c>
      <c r="R3" s="8" t="s">
        <v>3</v>
      </c>
      <c r="S3" s="8" t="s">
        <v>4</v>
      </c>
      <c r="T3" s="8" t="s">
        <v>5</v>
      </c>
      <c r="U3" s="8" t="s">
        <v>6</v>
      </c>
      <c r="V3" s="2" t="s">
        <v>7</v>
      </c>
      <c r="W3" s="8" t="s">
        <v>8</v>
      </c>
      <c r="X3" s="2"/>
      <c r="Y3" s="2"/>
      <c r="Z3" s="2"/>
      <c r="AB3" s="6" t="s">
        <v>9</v>
      </c>
      <c r="AC3" s="5" t="s">
        <v>13</v>
      </c>
      <c r="AD3" s="8" t="s">
        <v>3</v>
      </c>
      <c r="AE3" s="8" t="s">
        <v>4</v>
      </c>
      <c r="AF3" s="8" t="s">
        <v>5</v>
      </c>
      <c r="AG3" s="8" t="s">
        <v>6</v>
      </c>
      <c r="AH3" s="8" t="s">
        <v>7</v>
      </c>
      <c r="AI3" s="8" t="s">
        <v>8</v>
      </c>
      <c r="AJ3" s="2"/>
      <c r="AK3" s="2"/>
      <c r="AL3" s="2"/>
    </row>
    <row r="4" spans="1:38" x14ac:dyDescent="0.25">
      <c r="A4" s="10">
        <v>43538</v>
      </c>
      <c r="B4" s="22">
        <v>0.3611111111111111</v>
      </c>
      <c r="C4" s="40">
        <v>0</v>
      </c>
      <c r="D4" s="40">
        <v>0</v>
      </c>
      <c r="H4" s="15">
        <v>7.0199999999999999E-2</v>
      </c>
      <c r="I4" s="15">
        <v>398.9</v>
      </c>
      <c r="J4" s="17"/>
      <c r="M4" s="1"/>
      <c r="N4" s="10">
        <v>43538</v>
      </c>
      <c r="O4" s="22">
        <v>0.36805555555555558</v>
      </c>
      <c r="P4" s="40">
        <v>0</v>
      </c>
      <c r="Q4" s="40">
        <v>0</v>
      </c>
      <c r="U4" s="15">
        <v>4.8099999999999997E-2</v>
      </c>
      <c r="W4" s="17">
        <v>929.9</v>
      </c>
      <c r="Z4" s="1"/>
      <c r="AD4" s="1">
        <v>1</v>
      </c>
      <c r="AL4" s="1"/>
    </row>
    <row r="5" spans="1:38" x14ac:dyDescent="0.25">
      <c r="B5" s="22">
        <v>0.36249999999999999</v>
      </c>
      <c r="C5" s="40">
        <v>2</v>
      </c>
      <c r="D5" s="39">
        <f>SUM(D4,C5)</f>
        <v>2</v>
      </c>
      <c r="H5" s="15">
        <v>9.0700000000000003E-2</v>
      </c>
      <c r="I5" s="15">
        <v>415.7</v>
      </c>
      <c r="J5" s="17"/>
      <c r="M5" s="1"/>
      <c r="N5" s="4"/>
      <c r="O5" s="22">
        <v>0.36944444444444446</v>
      </c>
      <c r="P5" s="40">
        <v>2</v>
      </c>
      <c r="Q5" s="39">
        <f>SUM(Q4,P5)</f>
        <v>2</v>
      </c>
      <c r="U5" s="15">
        <v>5.11E-2</v>
      </c>
      <c r="W5" s="17">
        <v>1129.2</v>
      </c>
      <c r="Z5" s="1"/>
      <c r="AD5" s="1">
        <v>2</v>
      </c>
      <c r="AL5" s="1"/>
    </row>
    <row r="6" spans="1:38" x14ac:dyDescent="0.25">
      <c r="B6" s="22">
        <v>0.36388888888888887</v>
      </c>
      <c r="C6" s="40">
        <v>2</v>
      </c>
      <c r="D6" s="39">
        <f t="shared" ref="D6:D55" si="0">SUM(D5,C6)</f>
        <v>4</v>
      </c>
      <c r="H6" s="15">
        <v>7.6100000000000001E-2</v>
      </c>
      <c r="I6" s="15">
        <v>387.6</v>
      </c>
      <c r="J6" s="17"/>
      <c r="M6" s="1"/>
      <c r="N6" s="4"/>
      <c r="O6" s="22">
        <v>0.37013888888888885</v>
      </c>
      <c r="P6" s="40">
        <v>1</v>
      </c>
      <c r="Q6" s="39">
        <f t="shared" ref="Q6:Q49" si="1">SUM(Q5,P6)</f>
        <v>3</v>
      </c>
      <c r="U6" s="15">
        <v>5.3600000000000002E-2</v>
      </c>
      <c r="W6" s="17">
        <v>1177.2</v>
      </c>
      <c r="Z6" s="1"/>
      <c r="AD6" s="1">
        <v>3</v>
      </c>
      <c r="AL6" s="1"/>
    </row>
    <row r="7" spans="1:38" x14ac:dyDescent="0.25">
      <c r="B7" s="22">
        <v>0.36458333333333331</v>
      </c>
      <c r="C7" s="40">
        <v>1</v>
      </c>
      <c r="D7" s="39">
        <f t="shared" si="0"/>
        <v>5</v>
      </c>
      <c r="H7" s="15">
        <v>7.5200000000000003E-2</v>
      </c>
      <c r="I7" s="15">
        <v>389.6</v>
      </c>
      <c r="J7" s="17"/>
      <c r="M7" s="1"/>
      <c r="N7" s="4"/>
      <c r="O7" s="22">
        <v>0.37222222222222223</v>
      </c>
      <c r="P7" s="40">
        <v>3</v>
      </c>
      <c r="Q7" s="39">
        <f t="shared" si="1"/>
        <v>6</v>
      </c>
      <c r="U7" s="15">
        <v>4.48E-2</v>
      </c>
      <c r="W7" s="17">
        <v>1187.5</v>
      </c>
      <c r="Z7" s="1"/>
      <c r="AD7" s="1">
        <v>4</v>
      </c>
      <c r="AL7" s="1"/>
    </row>
    <row r="8" spans="1:38" x14ac:dyDescent="0.25">
      <c r="B8" s="22">
        <v>0.3743055555555555</v>
      </c>
      <c r="C8" s="40">
        <v>14</v>
      </c>
      <c r="D8" s="39">
        <f t="shared" si="0"/>
        <v>19</v>
      </c>
      <c r="H8" s="15">
        <v>7.6100000000000001E-2</v>
      </c>
      <c r="I8" s="15">
        <v>440.7</v>
      </c>
      <c r="J8" s="17"/>
      <c r="M8" s="1"/>
      <c r="N8" s="4"/>
      <c r="O8" s="22">
        <v>0.37916666666666665</v>
      </c>
      <c r="P8" s="40">
        <v>10</v>
      </c>
      <c r="Q8" s="39">
        <f t="shared" si="1"/>
        <v>16</v>
      </c>
      <c r="U8" s="15">
        <v>5.5500000000000001E-2</v>
      </c>
      <c r="W8" s="17">
        <v>1102.7</v>
      </c>
      <c r="Z8" s="1"/>
      <c r="AD8" s="1">
        <v>5</v>
      </c>
      <c r="AL8" s="1"/>
    </row>
    <row r="9" spans="1:38" x14ac:dyDescent="0.25">
      <c r="B9" s="22">
        <v>0.3756944444444445</v>
      </c>
      <c r="C9" s="40">
        <v>2</v>
      </c>
      <c r="D9" s="39">
        <f t="shared" si="0"/>
        <v>21</v>
      </c>
      <c r="H9" s="15">
        <v>7.8399999999999997E-2</v>
      </c>
      <c r="I9" s="15">
        <v>434.9</v>
      </c>
      <c r="J9" s="17"/>
      <c r="M9" s="1"/>
      <c r="N9" s="4"/>
      <c r="O9" s="22">
        <v>0.38055555555555554</v>
      </c>
      <c r="P9" s="40">
        <v>2</v>
      </c>
      <c r="Q9" s="39">
        <f t="shared" si="1"/>
        <v>18</v>
      </c>
      <c r="U9" s="15">
        <v>5.5300000000000002E-2</v>
      </c>
      <c r="W9" s="17">
        <v>1193.5</v>
      </c>
      <c r="Z9" s="1"/>
      <c r="AD9" s="1">
        <v>6</v>
      </c>
      <c r="AL9" s="1"/>
    </row>
    <row r="10" spans="1:38" x14ac:dyDescent="0.25">
      <c r="B10" s="22">
        <v>0.37708333333333338</v>
      </c>
      <c r="C10" s="40">
        <v>2</v>
      </c>
      <c r="D10" s="39">
        <f t="shared" si="0"/>
        <v>23</v>
      </c>
      <c r="H10" s="15">
        <v>7.5899999999999995E-2</v>
      </c>
      <c r="I10" s="15">
        <v>378.1</v>
      </c>
      <c r="J10" s="17"/>
      <c r="M10" s="1"/>
      <c r="N10" s="4"/>
      <c r="O10" s="22">
        <v>0.38125000000000003</v>
      </c>
      <c r="P10" s="40">
        <v>1</v>
      </c>
      <c r="Q10" s="39">
        <f t="shared" si="1"/>
        <v>19</v>
      </c>
      <c r="U10" s="15">
        <v>4.3999999999999997E-2</v>
      </c>
      <c r="W10" s="17">
        <v>1165.9000000000001</v>
      </c>
      <c r="Z10" s="1"/>
      <c r="AD10" s="1">
        <v>7</v>
      </c>
      <c r="AL10" s="1"/>
    </row>
    <row r="11" spans="1:38" x14ac:dyDescent="0.25">
      <c r="A11" s="6"/>
      <c r="B11" s="22">
        <v>0.40416666666666662</v>
      </c>
      <c r="C11" s="40">
        <v>39</v>
      </c>
      <c r="D11" s="39">
        <f t="shared" si="0"/>
        <v>62</v>
      </c>
      <c r="H11" s="15">
        <v>8.5000000000000006E-2</v>
      </c>
      <c r="I11" s="15">
        <v>403.8</v>
      </c>
      <c r="J11" s="17"/>
      <c r="M11" s="1"/>
      <c r="N11" s="6"/>
      <c r="O11" s="22">
        <v>0.4069444444444445</v>
      </c>
      <c r="P11" s="40">
        <v>37</v>
      </c>
      <c r="Q11" s="39">
        <f t="shared" si="1"/>
        <v>56</v>
      </c>
      <c r="U11" s="15">
        <v>8.8700000000000001E-2</v>
      </c>
      <c r="W11" s="17">
        <v>1010.1</v>
      </c>
      <c r="Z11" s="1"/>
      <c r="AD11" s="1">
        <v>8</v>
      </c>
      <c r="AL11" s="1"/>
    </row>
    <row r="12" spans="1:38" x14ac:dyDescent="0.25">
      <c r="B12" s="22">
        <v>0.4055555555555555</v>
      </c>
      <c r="C12" s="40">
        <v>2</v>
      </c>
      <c r="D12" s="39">
        <f t="shared" si="0"/>
        <v>64</v>
      </c>
      <c r="H12" s="15">
        <v>4.2000000000000003E-2</v>
      </c>
      <c r="I12" s="15">
        <v>397.6</v>
      </c>
      <c r="J12" s="17"/>
      <c r="M12" s="1"/>
      <c r="N12" s="4"/>
      <c r="O12" s="22">
        <v>0.40833333333333338</v>
      </c>
      <c r="P12" s="40">
        <v>2</v>
      </c>
      <c r="Q12" s="39">
        <f t="shared" si="1"/>
        <v>58</v>
      </c>
      <c r="U12" s="15">
        <v>4.7699999999999999E-2</v>
      </c>
      <c r="W12" s="17">
        <v>1094.3</v>
      </c>
      <c r="Z12" s="1"/>
      <c r="AD12" s="1">
        <v>9</v>
      </c>
      <c r="AL12" s="1"/>
    </row>
    <row r="13" spans="1:38" x14ac:dyDescent="0.25">
      <c r="B13" s="22">
        <v>0.40625</v>
      </c>
      <c r="C13" s="40">
        <v>1</v>
      </c>
      <c r="D13" s="39">
        <f t="shared" si="0"/>
        <v>65</v>
      </c>
      <c r="H13" s="15">
        <v>9.9000000000000005E-2</v>
      </c>
      <c r="I13" s="15">
        <v>402</v>
      </c>
      <c r="J13" s="17"/>
      <c r="K13" s="7"/>
      <c r="M13" s="1"/>
      <c r="N13" s="4"/>
      <c r="O13" s="22">
        <v>0.40972222222222227</v>
      </c>
      <c r="P13" s="40">
        <v>2</v>
      </c>
      <c r="Q13" s="39">
        <f t="shared" si="1"/>
        <v>60</v>
      </c>
      <c r="U13" s="15">
        <v>4.2999999999999997E-2</v>
      </c>
      <c r="W13" s="17">
        <v>993.1</v>
      </c>
      <c r="X13" s="7"/>
      <c r="Z13" s="1"/>
      <c r="AD13" s="1">
        <v>10</v>
      </c>
      <c r="AJ13" s="7" t="s">
        <v>0</v>
      </c>
      <c r="AL13" s="1"/>
    </row>
    <row r="14" spans="1:38" x14ac:dyDescent="0.25">
      <c r="B14" s="22">
        <v>0.4465277777777778</v>
      </c>
      <c r="C14" s="40">
        <v>58</v>
      </c>
      <c r="D14" s="39">
        <f t="shared" si="0"/>
        <v>123</v>
      </c>
      <c r="E14" s="7"/>
      <c r="F14" s="7"/>
      <c r="H14" s="15">
        <v>9.1399999999999995E-2</v>
      </c>
      <c r="I14" s="76">
        <v>331.5</v>
      </c>
      <c r="J14" s="17"/>
      <c r="K14" s="7"/>
      <c r="M14" s="1"/>
      <c r="N14" s="4"/>
      <c r="O14" s="22">
        <v>0.41041666666666665</v>
      </c>
      <c r="P14" s="40">
        <v>1</v>
      </c>
      <c r="Q14" s="39">
        <f t="shared" si="1"/>
        <v>61</v>
      </c>
      <c r="R14" s="7"/>
      <c r="S14" s="7"/>
      <c r="U14" s="15">
        <v>0.48899999999999999</v>
      </c>
      <c r="V14" s="7"/>
      <c r="W14" s="17">
        <v>1030.7</v>
      </c>
      <c r="X14" s="7"/>
      <c r="Z14" s="1"/>
      <c r="AD14" s="7" t="s">
        <v>1</v>
      </c>
      <c r="AE14" s="7" t="e">
        <v>#DIV/0!</v>
      </c>
      <c r="AH14" s="7" t="s">
        <v>2</v>
      </c>
      <c r="AI14" s="7">
        <v>0</v>
      </c>
      <c r="AJ14" s="7">
        <v>0</v>
      </c>
      <c r="AL14" s="1"/>
    </row>
    <row r="15" spans="1:38" x14ac:dyDescent="0.25">
      <c r="B15" s="22">
        <v>0.44791666666666669</v>
      </c>
      <c r="C15" s="40">
        <v>2</v>
      </c>
      <c r="D15" s="39">
        <f t="shared" si="0"/>
        <v>125</v>
      </c>
      <c r="H15" s="15">
        <v>7.3400000000000007E-2</v>
      </c>
      <c r="I15" s="15">
        <v>376</v>
      </c>
      <c r="J15" s="76"/>
      <c r="M15" s="1"/>
      <c r="N15" s="4"/>
      <c r="O15" s="22">
        <v>0.45694444444444443</v>
      </c>
      <c r="P15" s="40">
        <v>7</v>
      </c>
      <c r="Q15" s="39">
        <f t="shared" si="1"/>
        <v>68</v>
      </c>
      <c r="U15" s="15">
        <v>5.5100000000000003E-2</v>
      </c>
      <c r="W15" s="76">
        <v>368.6</v>
      </c>
      <c r="Z15" s="1"/>
      <c r="AB15" s="6"/>
      <c r="AC15" s="5"/>
      <c r="AL15" s="1"/>
    </row>
    <row r="16" spans="1:38" ht="13.5" customHeight="1" x14ac:dyDescent="0.25">
      <c r="B16" s="22">
        <v>0.44930555555555557</v>
      </c>
      <c r="C16" s="40">
        <v>2</v>
      </c>
      <c r="D16" s="39">
        <f t="shared" si="0"/>
        <v>127</v>
      </c>
      <c r="H16" s="15">
        <v>8.3799999999999999E-2</v>
      </c>
      <c r="I16" s="15">
        <v>353.6</v>
      </c>
      <c r="M16" s="1"/>
      <c r="N16" s="4"/>
      <c r="O16" s="22">
        <v>0.45833333333333331</v>
      </c>
      <c r="P16" s="40">
        <v>2</v>
      </c>
      <c r="Q16" s="39">
        <f t="shared" si="1"/>
        <v>70</v>
      </c>
      <c r="U16" s="15">
        <v>0.08</v>
      </c>
      <c r="W16" s="15">
        <v>385</v>
      </c>
      <c r="Z16" s="1"/>
      <c r="AD16" s="1">
        <v>1</v>
      </c>
      <c r="AL16" s="1"/>
    </row>
    <row r="17" spans="1:38" x14ac:dyDescent="0.25">
      <c r="A17" s="10"/>
      <c r="B17" s="22">
        <v>0.45069444444444445</v>
      </c>
      <c r="C17" s="40">
        <v>2</v>
      </c>
      <c r="D17" s="39">
        <f t="shared" si="0"/>
        <v>129</v>
      </c>
      <c r="H17" s="15">
        <v>8.4000000000000005E-2</v>
      </c>
      <c r="I17" s="15">
        <v>386.9</v>
      </c>
      <c r="M17" s="1"/>
      <c r="N17" s="10"/>
      <c r="O17" s="22">
        <v>0.4597222222222222</v>
      </c>
      <c r="P17" s="40">
        <v>2</v>
      </c>
      <c r="Q17" s="39">
        <f t="shared" si="1"/>
        <v>72</v>
      </c>
      <c r="U17" s="15">
        <v>6.3899999999999998E-2</v>
      </c>
      <c r="W17" s="15">
        <v>557.1</v>
      </c>
      <c r="Z17" s="1"/>
      <c r="AD17" s="1">
        <v>2</v>
      </c>
      <c r="AL17" s="1"/>
    </row>
    <row r="18" spans="1:38" x14ac:dyDescent="0.25">
      <c r="B18" s="22">
        <v>0.45416666666666666</v>
      </c>
      <c r="C18" s="40">
        <v>5</v>
      </c>
      <c r="D18" s="39">
        <f t="shared" si="0"/>
        <v>134</v>
      </c>
      <c r="H18" s="15">
        <v>7.9899999999999999E-2</v>
      </c>
      <c r="I18" s="15">
        <v>363</v>
      </c>
      <c r="M18" s="1"/>
      <c r="N18" s="4"/>
      <c r="O18" s="22">
        <v>0.46249999999999997</v>
      </c>
      <c r="P18" s="40">
        <v>4</v>
      </c>
      <c r="Q18" s="39">
        <f t="shared" si="1"/>
        <v>76</v>
      </c>
      <c r="U18" s="15">
        <v>5.8599999999999999E-2</v>
      </c>
      <c r="W18" s="15">
        <v>597.29999999999995</v>
      </c>
      <c r="Z18" s="1"/>
      <c r="AD18" s="1">
        <v>3</v>
      </c>
      <c r="AL18" s="1"/>
    </row>
    <row r="19" spans="1:38" x14ac:dyDescent="0.25">
      <c r="B19" s="22">
        <v>0.4604166666666667</v>
      </c>
      <c r="C19" s="46">
        <v>9</v>
      </c>
      <c r="D19" s="39">
        <f t="shared" si="0"/>
        <v>143</v>
      </c>
      <c r="H19" s="15">
        <v>0.1002</v>
      </c>
      <c r="I19" s="15">
        <v>359.3</v>
      </c>
      <c r="M19" s="1"/>
      <c r="N19" s="4"/>
      <c r="O19" s="22">
        <v>0.46319444444444446</v>
      </c>
      <c r="P19" s="46">
        <v>1</v>
      </c>
      <c r="Q19" s="39">
        <f t="shared" si="1"/>
        <v>77</v>
      </c>
      <c r="U19" s="15"/>
      <c r="W19" s="15">
        <v>406.9</v>
      </c>
      <c r="Z19" s="1"/>
      <c r="AD19" s="1">
        <v>4</v>
      </c>
      <c r="AL19" s="1"/>
    </row>
    <row r="20" spans="1:38" x14ac:dyDescent="0.25">
      <c r="A20" s="75"/>
      <c r="B20" s="22">
        <v>0.46180555555555558</v>
      </c>
      <c r="C20" s="46">
        <v>5</v>
      </c>
      <c r="D20" s="39">
        <f t="shared" si="0"/>
        <v>148</v>
      </c>
      <c r="H20" s="15">
        <v>8.43E-2</v>
      </c>
      <c r="I20" s="15">
        <v>309.60000000000002</v>
      </c>
      <c r="M20" s="1"/>
      <c r="N20" s="75"/>
      <c r="O20" s="22">
        <v>0.47430555555555554</v>
      </c>
      <c r="P20" s="46">
        <v>16</v>
      </c>
      <c r="Q20" s="39">
        <f t="shared" si="1"/>
        <v>93</v>
      </c>
      <c r="U20" s="15">
        <v>6.8199999999999997E-2</v>
      </c>
      <c r="W20" s="15">
        <v>368</v>
      </c>
      <c r="Z20" s="1"/>
      <c r="AD20" s="1">
        <v>5</v>
      </c>
      <c r="AL20" s="1"/>
    </row>
    <row r="21" spans="1:38" x14ac:dyDescent="0.25">
      <c r="B21" s="22">
        <v>0.47847222222222219</v>
      </c>
      <c r="C21" s="39">
        <v>24</v>
      </c>
      <c r="D21" s="39">
        <f t="shared" si="0"/>
        <v>172</v>
      </c>
      <c r="H21" s="15">
        <v>9.3600000000000003E-2</v>
      </c>
      <c r="I21" s="15">
        <v>332.3</v>
      </c>
      <c r="M21" s="1"/>
      <c r="N21" s="4"/>
      <c r="O21" s="22">
        <v>0.47500000000000003</v>
      </c>
      <c r="P21" s="39">
        <v>1</v>
      </c>
      <c r="Q21" s="39">
        <f t="shared" si="1"/>
        <v>94</v>
      </c>
      <c r="U21" s="15">
        <v>4.3099999999999999E-2</v>
      </c>
      <c r="W21" s="15">
        <v>331.8</v>
      </c>
      <c r="Z21" s="1"/>
      <c r="AD21" s="1">
        <v>6</v>
      </c>
      <c r="AL21" s="1"/>
    </row>
    <row r="22" spans="1:38" x14ac:dyDescent="0.25">
      <c r="B22" s="22">
        <v>0.47986111111111113</v>
      </c>
      <c r="C22" s="39">
        <v>2</v>
      </c>
      <c r="D22" s="39">
        <f t="shared" si="0"/>
        <v>174</v>
      </c>
      <c r="H22" s="15">
        <v>5.7000000000000002E-2</v>
      </c>
      <c r="I22" s="15">
        <v>333.3</v>
      </c>
      <c r="M22" s="1"/>
      <c r="N22" s="4"/>
      <c r="O22" s="22">
        <v>0.47569444444444442</v>
      </c>
      <c r="P22" s="39">
        <v>1</v>
      </c>
      <c r="Q22" s="39">
        <f t="shared" si="1"/>
        <v>95</v>
      </c>
      <c r="U22" s="15">
        <v>4.6699999999999998E-2</v>
      </c>
      <c r="W22" s="15">
        <v>308.39999999999998</v>
      </c>
      <c r="Z22" s="1"/>
      <c r="AD22" s="1">
        <v>7</v>
      </c>
      <c r="AL22" s="1"/>
    </row>
    <row r="23" spans="1:38" x14ac:dyDescent="0.25">
      <c r="B23" s="22">
        <v>0.48055555555555557</v>
      </c>
      <c r="C23" s="39">
        <v>1</v>
      </c>
      <c r="D23" s="39">
        <f t="shared" si="0"/>
        <v>175</v>
      </c>
      <c r="H23" s="15">
        <v>6.9599999999999995E-2</v>
      </c>
      <c r="I23" s="15">
        <v>356.6</v>
      </c>
      <c r="M23" s="1"/>
      <c r="N23" s="4"/>
      <c r="O23" s="22">
        <v>0.47638888888888892</v>
      </c>
      <c r="P23" s="39">
        <v>1</v>
      </c>
      <c r="Q23" s="39">
        <f t="shared" si="1"/>
        <v>96</v>
      </c>
      <c r="U23" s="15">
        <v>4.4900000000000002E-2</v>
      </c>
      <c r="W23" s="15">
        <v>259.39999999999998</v>
      </c>
      <c r="Z23" s="1"/>
      <c r="AD23" s="1">
        <v>8</v>
      </c>
      <c r="AL23" s="1"/>
    </row>
    <row r="24" spans="1:38" x14ac:dyDescent="0.25">
      <c r="B24" s="22">
        <v>0.48194444444444445</v>
      </c>
      <c r="C24" s="39">
        <v>2</v>
      </c>
      <c r="D24" s="39">
        <f t="shared" si="0"/>
        <v>177</v>
      </c>
      <c r="H24" s="15">
        <v>7.3999999999999996E-2</v>
      </c>
      <c r="I24" s="15">
        <v>252.7</v>
      </c>
      <c r="J24" s="17"/>
      <c r="M24" s="1"/>
      <c r="N24" s="4"/>
      <c r="O24" s="22">
        <v>0.4770833333333333</v>
      </c>
      <c r="P24" s="39">
        <v>1</v>
      </c>
      <c r="Q24" s="39">
        <f t="shared" si="1"/>
        <v>97</v>
      </c>
      <c r="U24" s="15">
        <v>3.8300000000000001E-2</v>
      </c>
      <c r="W24" s="17">
        <v>250.7</v>
      </c>
      <c r="Z24" s="1"/>
      <c r="AD24" s="1">
        <v>9</v>
      </c>
      <c r="AL24" s="1"/>
    </row>
    <row r="25" spans="1:38" x14ac:dyDescent="0.25">
      <c r="B25" s="22">
        <v>0.4826388888888889</v>
      </c>
      <c r="C25" s="39">
        <v>1</v>
      </c>
      <c r="D25" s="39">
        <f t="shared" si="0"/>
        <v>178</v>
      </c>
      <c r="H25" s="15">
        <v>9.3899999999999997E-2</v>
      </c>
      <c r="I25" s="15">
        <v>286.5</v>
      </c>
      <c r="J25" s="17"/>
      <c r="K25" s="7"/>
      <c r="M25" s="1"/>
      <c r="N25" s="4"/>
      <c r="O25" s="22">
        <v>0.4777777777777778</v>
      </c>
      <c r="P25" s="39">
        <v>1</v>
      </c>
      <c r="Q25" s="39">
        <f t="shared" si="1"/>
        <v>98</v>
      </c>
      <c r="U25" s="15">
        <v>5.28E-2</v>
      </c>
      <c r="W25" s="17">
        <v>223.5</v>
      </c>
      <c r="X25" s="7"/>
      <c r="Z25" s="1"/>
      <c r="AD25" s="1">
        <v>10</v>
      </c>
      <c r="AJ25" s="7" t="s">
        <v>0</v>
      </c>
      <c r="AL25" s="1"/>
    </row>
    <row r="26" spans="1:38" x14ac:dyDescent="0.25">
      <c r="B26" s="22">
        <v>0.49513888888888885</v>
      </c>
      <c r="C26" s="40">
        <v>18</v>
      </c>
      <c r="D26" s="39">
        <f t="shared" si="0"/>
        <v>196</v>
      </c>
      <c r="E26" s="7"/>
      <c r="F26" s="7"/>
      <c r="H26" s="15">
        <v>7.2099999999999997E-2</v>
      </c>
      <c r="I26" s="76">
        <v>367.5</v>
      </c>
      <c r="K26" s="7"/>
      <c r="M26" s="1"/>
      <c r="N26" s="4"/>
      <c r="O26" s="22">
        <v>0.50416666666666665</v>
      </c>
      <c r="P26" s="40">
        <v>38</v>
      </c>
      <c r="Q26" s="39">
        <f t="shared" si="1"/>
        <v>136</v>
      </c>
      <c r="R26" s="7"/>
      <c r="S26" s="7"/>
      <c r="U26" s="15">
        <v>5.7000000000000002E-2</v>
      </c>
      <c r="V26" s="7"/>
      <c r="W26" s="15">
        <v>247.4</v>
      </c>
      <c r="X26" s="7"/>
      <c r="Z26" s="1"/>
      <c r="AD26" s="7" t="s">
        <v>1</v>
      </c>
      <c r="AE26" s="7" t="e">
        <v>#DIV/0!</v>
      </c>
      <c r="AH26" s="7" t="s">
        <v>2</v>
      </c>
      <c r="AI26" s="7">
        <v>0</v>
      </c>
      <c r="AJ26" s="7">
        <v>0</v>
      </c>
      <c r="AL26" s="1"/>
    </row>
    <row r="27" spans="1:38" x14ac:dyDescent="0.25">
      <c r="A27" s="6"/>
      <c r="B27" s="22">
        <v>0.49583333333333335</v>
      </c>
      <c r="C27" s="46">
        <v>1</v>
      </c>
      <c r="D27" s="39">
        <f t="shared" si="0"/>
        <v>197</v>
      </c>
      <c r="H27" s="15">
        <v>5.96E-2</v>
      </c>
      <c r="I27" s="15">
        <v>355.7</v>
      </c>
      <c r="J27" s="76"/>
      <c r="M27" s="1"/>
      <c r="N27" s="6"/>
      <c r="O27" s="22">
        <v>0.54861111111111105</v>
      </c>
      <c r="P27" s="37">
        <v>64</v>
      </c>
      <c r="Q27" s="39">
        <f t="shared" si="1"/>
        <v>200</v>
      </c>
      <c r="U27" s="15">
        <v>7.7200000000000005E-2</v>
      </c>
      <c r="W27" s="76">
        <v>310.10000000000002</v>
      </c>
      <c r="Z27" s="1"/>
      <c r="AB27" s="6"/>
      <c r="AC27" s="5"/>
      <c r="AL27" s="1"/>
    </row>
    <row r="28" spans="1:38" x14ac:dyDescent="0.25">
      <c r="B28" s="22">
        <v>0.55069444444444449</v>
      </c>
      <c r="C28" s="39">
        <v>79</v>
      </c>
      <c r="D28" s="39">
        <f t="shared" si="0"/>
        <v>276</v>
      </c>
      <c r="H28" s="15">
        <v>5.6500000000000002E-2</v>
      </c>
      <c r="I28" s="15">
        <v>288.5</v>
      </c>
      <c r="M28" s="1"/>
      <c r="N28" s="4"/>
      <c r="O28" s="22">
        <v>0.5493055555555556</v>
      </c>
      <c r="P28" s="39">
        <v>1</v>
      </c>
      <c r="Q28" s="39">
        <f t="shared" si="1"/>
        <v>201</v>
      </c>
      <c r="U28" s="15">
        <v>6.5100000000000005E-2</v>
      </c>
      <c r="W28" s="15">
        <v>384</v>
      </c>
      <c r="Z28" s="1"/>
      <c r="AD28" s="1">
        <v>1</v>
      </c>
      <c r="AL28" s="1"/>
    </row>
    <row r="29" spans="1:38" x14ac:dyDescent="0.25">
      <c r="B29" s="22">
        <v>0.55138888888888882</v>
      </c>
      <c r="C29" s="39">
        <v>1</v>
      </c>
      <c r="D29" s="39">
        <f t="shared" si="0"/>
        <v>277</v>
      </c>
      <c r="H29" s="15">
        <v>7.3400000000000007E-2</v>
      </c>
      <c r="I29" s="15">
        <v>310.60000000000002</v>
      </c>
      <c r="M29" s="1"/>
      <c r="N29" s="4"/>
      <c r="O29" s="22">
        <v>0.54999999999999993</v>
      </c>
      <c r="P29" s="39">
        <v>1</v>
      </c>
      <c r="Q29" s="39">
        <f t="shared" si="1"/>
        <v>202</v>
      </c>
      <c r="U29" s="15">
        <v>7.0000000000000007E-2</v>
      </c>
      <c r="W29" s="15">
        <v>365.7</v>
      </c>
      <c r="Z29" s="1"/>
      <c r="AD29" s="1">
        <v>2</v>
      </c>
      <c r="AL29" s="1"/>
    </row>
    <row r="30" spans="1:38" x14ac:dyDescent="0.25">
      <c r="B30" s="22">
        <v>0.55208333333333337</v>
      </c>
      <c r="C30" s="39">
        <v>1</v>
      </c>
      <c r="D30" s="39">
        <f t="shared" si="0"/>
        <v>278</v>
      </c>
      <c r="H30" s="15">
        <v>7.2999999999999995E-2</v>
      </c>
      <c r="I30" s="15">
        <v>300</v>
      </c>
      <c r="M30" s="1"/>
      <c r="N30" s="4"/>
      <c r="O30" s="22">
        <v>0.62083333333333335</v>
      </c>
      <c r="P30" s="39">
        <v>104</v>
      </c>
      <c r="Q30" s="39">
        <f t="shared" si="1"/>
        <v>306</v>
      </c>
      <c r="U30" s="15">
        <v>5.9900000000000002E-2</v>
      </c>
      <c r="W30" s="15">
        <v>243.7</v>
      </c>
      <c r="Z30" s="1"/>
      <c r="AD30" s="1">
        <v>3</v>
      </c>
      <c r="AL30" s="1"/>
    </row>
    <row r="31" spans="1:38" x14ac:dyDescent="0.25">
      <c r="B31" s="22">
        <v>0.6166666666666667</v>
      </c>
      <c r="C31" s="39">
        <v>203</v>
      </c>
      <c r="D31" s="39">
        <f t="shared" si="0"/>
        <v>481</v>
      </c>
      <c r="H31" s="15">
        <v>0.108</v>
      </c>
      <c r="I31" s="15">
        <v>274.10000000000002</v>
      </c>
      <c r="M31" s="1"/>
      <c r="N31" s="4"/>
      <c r="O31" s="22">
        <v>0.62152777777777779</v>
      </c>
      <c r="P31" s="39">
        <v>1</v>
      </c>
      <c r="Q31" s="39">
        <f t="shared" si="1"/>
        <v>307</v>
      </c>
      <c r="U31" s="15">
        <v>5.5199999999999999E-2</v>
      </c>
      <c r="W31" s="15">
        <v>264.5</v>
      </c>
      <c r="Z31" s="1"/>
      <c r="AD31" s="1">
        <v>4</v>
      </c>
      <c r="AL31" s="1"/>
    </row>
    <row r="32" spans="1:38" x14ac:dyDescent="0.25">
      <c r="B32" s="22">
        <v>0.61805555555555558</v>
      </c>
      <c r="C32" s="39">
        <v>2</v>
      </c>
      <c r="D32" s="39">
        <f t="shared" si="0"/>
        <v>483</v>
      </c>
      <c r="H32" s="15">
        <v>0.10059999999999999</v>
      </c>
      <c r="I32" s="15">
        <v>253.5</v>
      </c>
      <c r="M32" s="1"/>
      <c r="N32" s="4"/>
      <c r="O32" s="22">
        <v>0.62222222222222223</v>
      </c>
      <c r="P32" s="39">
        <v>1</v>
      </c>
      <c r="Q32" s="39">
        <f t="shared" si="1"/>
        <v>308</v>
      </c>
      <c r="U32" s="15">
        <v>5.7000000000000002E-2</v>
      </c>
      <c r="W32" s="15">
        <v>238.6</v>
      </c>
      <c r="Z32" s="1"/>
      <c r="AD32" s="1">
        <v>5</v>
      </c>
      <c r="AL32" s="1"/>
    </row>
    <row r="33" spans="1:38" x14ac:dyDescent="0.25">
      <c r="B33" s="22">
        <v>0.61875000000000002</v>
      </c>
      <c r="C33" s="39">
        <v>1</v>
      </c>
      <c r="D33" s="39">
        <f t="shared" si="0"/>
        <v>484</v>
      </c>
      <c r="H33" s="15">
        <v>7.6399999999999996E-2</v>
      </c>
      <c r="I33" s="15">
        <v>227.7</v>
      </c>
      <c r="M33" s="1"/>
      <c r="N33" s="4"/>
      <c r="O33" s="22">
        <v>0.67986111111111114</v>
      </c>
      <c r="P33" s="39">
        <v>83</v>
      </c>
      <c r="Q33" s="39">
        <f t="shared" si="1"/>
        <v>391</v>
      </c>
      <c r="U33" s="15">
        <v>8.7900000000000006E-2</v>
      </c>
      <c r="W33" s="15">
        <v>232.1</v>
      </c>
      <c r="Z33" s="1"/>
      <c r="AD33" s="1">
        <v>6</v>
      </c>
      <c r="AL33" s="1"/>
    </row>
    <row r="34" spans="1:38" x14ac:dyDescent="0.25">
      <c r="B34" s="22">
        <v>0.61944444444444446</v>
      </c>
      <c r="C34" s="39">
        <v>1</v>
      </c>
      <c r="D34" s="39">
        <f t="shared" si="0"/>
        <v>485</v>
      </c>
      <c r="H34" s="15">
        <v>6.1499999999999999E-2</v>
      </c>
      <c r="I34" s="15">
        <v>271.5</v>
      </c>
      <c r="M34" s="1"/>
      <c r="N34" s="4"/>
      <c r="O34" s="22">
        <v>0.68125000000000002</v>
      </c>
      <c r="P34" s="39">
        <v>2</v>
      </c>
      <c r="Q34" s="39">
        <f t="shared" si="1"/>
        <v>393</v>
      </c>
      <c r="U34" s="15">
        <v>7.7499999999999999E-2</v>
      </c>
      <c r="W34" s="15">
        <v>280</v>
      </c>
      <c r="Z34" s="1"/>
      <c r="AD34" s="1">
        <v>7</v>
      </c>
      <c r="AL34" s="1"/>
    </row>
    <row r="35" spans="1:38" x14ac:dyDescent="0.25">
      <c r="B35" s="22">
        <v>0.62013888888888891</v>
      </c>
      <c r="C35" s="39">
        <v>1</v>
      </c>
      <c r="D35" s="39">
        <f t="shared" si="0"/>
        <v>486</v>
      </c>
      <c r="H35" s="15">
        <v>7.9200000000000007E-2</v>
      </c>
      <c r="I35" s="15">
        <v>257.60000000000002</v>
      </c>
      <c r="M35" s="1"/>
      <c r="N35" s="4"/>
      <c r="O35" s="22">
        <v>0.68194444444444446</v>
      </c>
      <c r="P35" s="39">
        <v>1</v>
      </c>
      <c r="Q35" s="39">
        <f t="shared" si="1"/>
        <v>394</v>
      </c>
      <c r="U35" s="15">
        <v>8.1600000000000006E-2</v>
      </c>
      <c r="W35" s="15">
        <v>242.6</v>
      </c>
      <c r="Z35" s="1"/>
      <c r="AD35" s="1">
        <v>8</v>
      </c>
      <c r="AL35" s="1"/>
    </row>
    <row r="36" spans="1:38" x14ac:dyDescent="0.25">
      <c r="A36" s="10"/>
      <c r="B36" s="22">
        <v>0.68402777777777779</v>
      </c>
      <c r="C36" s="39">
        <v>92</v>
      </c>
      <c r="D36" s="39">
        <f t="shared" si="0"/>
        <v>578</v>
      </c>
      <c r="H36" s="15">
        <v>7.5999999999999998E-2</v>
      </c>
      <c r="M36" s="1"/>
      <c r="N36" s="10"/>
      <c r="O36" s="22">
        <v>0.68263888888888891</v>
      </c>
      <c r="P36" s="39">
        <v>1</v>
      </c>
      <c r="Q36" s="39">
        <f t="shared" si="1"/>
        <v>395</v>
      </c>
      <c r="U36" s="15">
        <v>6.2399999999999997E-2</v>
      </c>
      <c r="W36" s="15">
        <v>274</v>
      </c>
      <c r="Z36" s="1"/>
      <c r="AD36" s="1">
        <v>9</v>
      </c>
      <c r="AL36" s="1"/>
    </row>
    <row r="37" spans="1:38" x14ac:dyDescent="0.25">
      <c r="A37" s="10"/>
      <c r="B37" s="22">
        <v>0.68472222222222223</v>
      </c>
      <c r="C37" s="39">
        <v>1</v>
      </c>
      <c r="D37" s="39">
        <f t="shared" si="0"/>
        <v>579</v>
      </c>
      <c r="H37" s="15">
        <v>0.14699999999999999</v>
      </c>
      <c r="I37" s="15">
        <v>235.5</v>
      </c>
      <c r="K37" s="7" t="s">
        <v>0</v>
      </c>
      <c r="M37" s="1"/>
      <c r="N37" s="10">
        <v>43539</v>
      </c>
      <c r="O37" s="22">
        <v>0.44444444444444442</v>
      </c>
      <c r="P37" s="39">
        <v>1097</v>
      </c>
      <c r="Q37" s="39">
        <f t="shared" si="1"/>
        <v>1492</v>
      </c>
      <c r="U37" s="15">
        <v>0.12620000000000001</v>
      </c>
      <c r="W37" s="15">
        <v>99.6</v>
      </c>
      <c r="X37" s="7"/>
      <c r="Z37" s="1"/>
      <c r="AD37" s="1">
        <v>10</v>
      </c>
      <c r="AJ37" s="7" t="s">
        <v>0</v>
      </c>
      <c r="AL37" s="1"/>
    </row>
    <row r="38" spans="1:38" x14ac:dyDescent="0.25">
      <c r="B38" s="22">
        <v>0.68541666666666667</v>
      </c>
      <c r="C38" s="39">
        <v>1</v>
      </c>
      <c r="D38" s="39">
        <f t="shared" si="0"/>
        <v>580</v>
      </c>
      <c r="E38" s="7"/>
      <c r="F38" s="7"/>
      <c r="H38" s="15">
        <v>8.3199999999999996E-2</v>
      </c>
      <c r="I38" s="15">
        <v>242.6</v>
      </c>
      <c r="K38" s="7">
        <v>0</v>
      </c>
      <c r="M38" s="1"/>
      <c r="N38" s="4"/>
      <c r="O38" s="22">
        <v>0.44791666666666669</v>
      </c>
      <c r="P38" s="39">
        <v>1</v>
      </c>
      <c r="Q38" s="39">
        <f t="shared" si="1"/>
        <v>1493</v>
      </c>
      <c r="R38" s="7"/>
      <c r="S38" s="7"/>
      <c r="U38" s="15">
        <v>0.12820000000000001</v>
      </c>
      <c r="V38" s="7" t="s">
        <v>2</v>
      </c>
      <c r="W38" s="15">
        <v>146.69999999999999</v>
      </c>
      <c r="X38" s="7"/>
      <c r="Z38" s="1"/>
      <c r="AD38" s="7" t="s">
        <v>1</v>
      </c>
      <c r="AE38" s="7" t="e">
        <v>#DIV/0!</v>
      </c>
      <c r="AH38" s="7" t="s">
        <v>2</v>
      </c>
      <c r="AI38" s="7">
        <v>0</v>
      </c>
      <c r="AJ38" s="7">
        <v>0</v>
      </c>
      <c r="AL38" s="1"/>
    </row>
    <row r="39" spans="1:38" x14ac:dyDescent="0.25">
      <c r="A39" s="6"/>
      <c r="B39" s="22">
        <v>0.68611111111111101</v>
      </c>
      <c r="C39" s="39">
        <v>1</v>
      </c>
      <c r="D39" s="39">
        <f t="shared" si="0"/>
        <v>581</v>
      </c>
      <c r="H39" s="15">
        <v>0.1351</v>
      </c>
      <c r="I39" s="76">
        <v>236.8</v>
      </c>
      <c r="J39" s="76"/>
      <c r="M39" s="1"/>
      <c r="N39" s="6"/>
      <c r="O39" s="22">
        <v>0.45</v>
      </c>
      <c r="P39" s="39">
        <v>3</v>
      </c>
      <c r="Q39" s="39">
        <f t="shared" si="1"/>
        <v>1496</v>
      </c>
      <c r="U39" s="15">
        <v>0.1198</v>
      </c>
      <c r="W39" s="76">
        <v>106.8</v>
      </c>
      <c r="Z39" s="1"/>
      <c r="AB39" s="6"/>
      <c r="AC39" s="5"/>
      <c r="AL39" s="1"/>
    </row>
    <row r="40" spans="1:38" x14ac:dyDescent="0.25">
      <c r="A40" s="10">
        <v>43539</v>
      </c>
      <c r="B40" s="22">
        <v>0.43055555555555558</v>
      </c>
      <c r="C40" s="39">
        <v>1072</v>
      </c>
      <c r="D40" s="39">
        <f t="shared" si="0"/>
        <v>1653</v>
      </c>
      <c r="H40" s="15">
        <v>0.1305</v>
      </c>
      <c r="I40" s="15">
        <v>99.6</v>
      </c>
      <c r="M40" s="1"/>
      <c r="N40" s="4"/>
      <c r="O40" s="22">
        <v>0.45069444444444445</v>
      </c>
      <c r="P40" s="39">
        <v>1</v>
      </c>
      <c r="Q40" s="39">
        <f t="shared" si="1"/>
        <v>1497</v>
      </c>
      <c r="U40" s="15">
        <v>0.1047</v>
      </c>
      <c r="W40" s="15">
        <v>124.2</v>
      </c>
      <c r="Z40" s="1"/>
      <c r="AD40" s="1">
        <v>1</v>
      </c>
      <c r="AL40" s="1"/>
    </row>
    <row r="41" spans="1:38" x14ac:dyDescent="0.25">
      <c r="B41" s="22">
        <v>0.43124999999999997</v>
      </c>
      <c r="C41" s="39">
        <v>1</v>
      </c>
      <c r="D41" s="39">
        <f t="shared" si="0"/>
        <v>1654</v>
      </c>
      <c r="H41" s="15">
        <v>0.1321</v>
      </c>
      <c r="I41" s="15">
        <v>127.6</v>
      </c>
      <c r="M41" s="1"/>
      <c r="N41" s="4"/>
      <c r="O41" s="22">
        <v>0.45208333333333334</v>
      </c>
      <c r="P41" s="39">
        <v>2</v>
      </c>
      <c r="Q41" s="39">
        <f t="shared" si="1"/>
        <v>1499</v>
      </c>
      <c r="U41" s="15">
        <v>0.13009999999999999</v>
      </c>
      <c r="W41" s="15">
        <v>105.1</v>
      </c>
      <c r="Z41" s="1"/>
      <c r="AD41" s="1">
        <v>2</v>
      </c>
      <c r="AL41" s="1"/>
    </row>
    <row r="42" spans="1:38" x14ac:dyDescent="0.25">
      <c r="B42" s="22">
        <v>0.43194444444444446</v>
      </c>
      <c r="C42" s="39">
        <v>1</v>
      </c>
      <c r="D42" s="39">
        <f t="shared" si="0"/>
        <v>1655</v>
      </c>
      <c r="H42" s="15">
        <v>0.13789999999999999</v>
      </c>
      <c r="I42" s="15">
        <v>124.3</v>
      </c>
      <c r="M42" s="1"/>
      <c r="N42" s="4"/>
      <c r="O42" s="22">
        <v>0.45277777777777778</v>
      </c>
      <c r="P42" s="39">
        <v>1</v>
      </c>
      <c r="Q42" s="39">
        <f t="shared" si="1"/>
        <v>1500</v>
      </c>
      <c r="U42" s="15">
        <v>0.12970000000000001</v>
      </c>
      <c r="W42" s="15">
        <v>109.4</v>
      </c>
      <c r="Z42" s="1"/>
      <c r="AD42" s="1">
        <v>3</v>
      </c>
      <c r="AL42" s="1"/>
    </row>
    <row r="43" spans="1:38" x14ac:dyDescent="0.25">
      <c r="B43" s="22">
        <v>0.43263888888888885</v>
      </c>
      <c r="C43" s="39">
        <v>1</v>
      </c>
      <c r="D43" s="39">
        <f t="shared" si="0"/>
        <v>1656</v>
      </c>
      <c r="H43" s="15">
        <v>0.12379999999999999</v>
      </c>
      <c r="I43" s="15">
        <v>105.8</v>
      </c>
      <c r="M43" s="1"/>
      <c r="N43" s="4"/>
      <c r="O43" s="22">
        <v>0.47430555555555554</v>
      </c>
      <c r="P43" s="39">
        <v>31</v>
      </c>
      <c r="Q43" s="39">
        <f t="shared" si="1"/>
        <v>1531</v>
      </c>
      <c r="U43" s="15">
        <v>8.1100000000000005E-2</v>
      </c>
      <c r="W43" s="15">
        <v>82.6</v>
      </c>
      <c r="Z43" s="1"/>
      <c r="AD43" s="1">
        <v>4</v>
      </c>
      <c r="AL43" s="1"/>
    </row>
    <row r="44" spans="1:38" x14ac:dyDescent="0.25">
      <c r="B44" s="22">
        <v>0.48055555555555557</v>
      </c>
      <c r="C44" s="39">
        <v>9</v>
      </c>
      <c r="D44" s="39">
        <f t="shared" si="0"/>
        <v>1665</v>
      </c>
      <c r="H44" s="15">
        <v>0.16900000000000001</v>
      </c>
      <c r="I44" s="15">
        <v>98.8</v>
      </c>
      <c r="M44" s="1"/>
      <c r="N44" s="4"/>
      <c r="O44" s="22">
        <v>0.47638888888888892</v>
      </c>
      <c r="P44" s="39">
        <v>3</v>
      </c>
      <c r="Q44" s="39">
        <f t="shared" si="1"/>
        <v>1534</v>
      </c>
      <c r="U44" s="15">
        <v>0.13550000000000001</v>
      </c>
      <c r="W44" s="15">
        <v>98.3</v>
      </c>
      <c r="Z44" s="1"/>
      <c r="AD44" s="1">
        <v>5</v>
      </c>
      <c r="AL44" s="1"/>
    </row>
    <row r="45" spans="1:38" x14ac:dyDescent="0.25">
      <c r="B45" s="22">
        <v>0.48125000000000001</v>
      </c>
      <c r="C45" s="39">
        <v>1</v>
      </c>
      <c r="D45" s="39">
        <f t="shared" si="0"/>
        <v>1666</v>
      </c>
      <c r="H45" s="15">
        <v>0.13819999999999999</v>
      </c>
      <c r="I45" s="15">
        <v>110</v>
      </c>
      <c r="M45" s="1"/>
      <c r="N45" s="4"/>
      <c r="O45" s="22">
        <v>0.4770833333333333</v>
      </c>
      <c r="P45" s="39">
        <v>1</v>
      </c>
      <c r="Q45" s="39">
        <f t="shared" si="1"/>
        <v>1535</v>
      </c>
      <c r="U45" s="15">
        <v>0.1076</v>
      </c>
      <c r="W45" s="15">
        <v>94.9</v>
      </c>
      <c r="Z45" s="1"/>
      <c r="AD45" s="1">
        <v>6</v>
      </c>
      <c r="AL45" s="1"/>
    </row>
    <row r="46" spans="1:38" x14ac:dyDescent="0.25">
      <c r="B46" s="22">
        <v>0.4826388888888889</v>
      </c>
      <c r="C46" s="39">
        <v>2</v>
      </c>
      <c r="D46" s="39">
        <f t="shared" si="0"/>
        <v>1668</v>
      </c>
      <c r="H46" s="15">
        <v>0.16500000000000001</v>
      </c>
      <c r="I46" s="15">
        <v>99.4</v>
      </c>
      <c r="M46" s="1"/>
      <c r="N46" s="4"/>
      <c r="O46" s="22">
        <v>0.65694444444444444</v>
      </c>
      <c r="P46" s="39">
        <v>259</v>
      </c>
      <c r="Q46" s="39">
        <f t="shared" si="1"/>
        <v>1794</v>
      </c>
      <c r="U46" s="15">
        <v>0.1041</v>
      </c>
      <c r="W46" s="15">
        <v>93.2</v>
      </c>
      <c r="Z46" s="1"/>
      <c r="AD46" s="1">
        <v>7</v>
      </c>
      <c r="AL46" s="1"/>
    </row>
    <row r="47" spans="1:38" x14ac:dyDescent="0.25">
      <c r="B47" s="22">
        <v>0.48333333333333334</v>
      </c>
      <c r="C47" s="39">
        <v>1</v>
      </c>
      <c r="D47" s="39">
        <f t="shared" si="0"/>
        <v>1669</v>
      </c>
      <c r="H47" s="15">
        <v>0.1196</v>
      </c>
      <c r="I47" s="15">
        <v>98.7</v>
      </c>
      <c r="M47" s="1"/>
      <c r="N47" s="4"/>
      <c r="O47" s="22">
        <v>0.65833333333333333</v>
      </c>
      <c r="P47" s="39">
        <v>2</v>
      </c>
      <c r="Q47" s="39">
        <f t="shared" si="1"/>
        <v>1796</v>
      </c>
      <c r="U47" s="15">
        <v>0.1227</v>
      </c>
      <c r="W47" s="15">
        <v>73.8</v>
      </c>
      <c r="Z47" s="1"/>
      <c r="AD47" s="1">
        <v>8</v>
      </c>
      <c r="AL47" s="1"/>
    </row>
    <row r="48" spans="1:38" x14ac:dyDescent="0.25">
      <c r="B48" s="22">
        <v>0.48402777777777778</v>
      </c>
      <c r="C48" s="39">
        <v>1</v>
      </c>
      <c r="D48" s="39">
        <f t="shared" si="0"/>
        <v>1670</v>
      </c>
      <c r="H48" s="15">
        <v>0.14419999999999999</v>
      </c>
      <c r="I48" s="15">
        <v>97.7</v>
      </c>
      <c r="M48" s="1"/>
      <c r="N48" s="4"/>
      <c r="O48" s="22">
        <v>0.66319444444444442</v>
      </c>
      <c r="P48" s="39">
        <v>7</v>
      </c>
      <c r="Q48" s="39">
        <f t="shared" si="1"/>
        <v>1803</v>
      </c>
      <c r="U48" s="15">
        <v>0.1111</v>
      </c>
      <c r="W48" s="15">
        <v>78.3</v>
      </c>
      <c r="Z48" s="1"/>
      <c r="AD48" s="1">
        <v>9</v>
      </c>
      <c r="AL48" s="1"/>
    </row>
    <row r="49" spans="2:38" x14ac:dyDescent="0.25">
      <c r="B49" s="22">
        <v>0.48472222222222222</v>
      </c>
      <c r="C49" s="39">
        <v>1</v>
      </c>
      <c r="D49" s="39">
        <f t="shared" si="0"/>
        <v>1671</v>
      </c>
      <c r="H49" s="15">
        <v>0.1318</v>
      </c>
      <c r="I49" s="15">
        <v>103.3</v>
      </c>
      <c r="M49" s="1"/>
      <c r="N49" s="4"/>
      <c r="O49" s="22">
        <v>0.66527777777777775</v>
      </c>
      <c r="P49" s="39">
        <v>3</v>
      </c>
      <c r="Q49" s="39">
        <f t="shared" si="1"/>
        <v>1806</v>
      </c>
      <c r="U49" s="15">
        <v>0.11310000000000001</v>
      </c>
      <c r="W49" s="15">
        <v>78.400000000000006</v>
      </c>
      <c r="Z49" s="1"/>
      <c r="AD49" s="1">
        <v>10</v>
      </c>
      <c r="AL49" s="1"/>
    </row>
    <row r="50" spans="2:38" x14ac:dyDescent="0.25">
      <c r="B50" s="22">
        <v>0.65138888888888891</v>
      </c>
      <c r="C50" s="40">
        <v>240</v>
      </c>
      <c r="D50" s="39">
        <f t="shared" si="0"/>
        <v>1911</v>
      </c>
      <c r="H50" s="15">
        <v>9.2999999999999999E-2</v>
      </c>
      <c r="I50" s="15">
        <v>90.3</v>
      </c>
      <c r="M50" s="1"/>
      <c r="N50" s="4"/>
      <c r="O50" s="1"/>
      <c r="P50" s="40"/>
      <c r="Q50" s="40"/>
      <c r="U50" s="15"/>
      <c r="W50" s="15"/>
      <c r="Z50" s="1"/>
      <c r="AD50" s="1" t="s">
        <v>1</v>
      </c>
      <c r="AL50" s="1"/>
    </row>
    <row r="51" spans="2:38" x14ac:dyDescent="0.25">
      <c r="B51" s="22">
        <v>0.65208333333333335</v>
      </c>
      <c r="C51" s="47">
        <v>1</v>
      </c>
      <c r="D51" s="39">
        <f t="shared" si="0"/>
        <v>1912</v>
      </c>
      <c r="H51" s="15">
        <v>0.10539999999999999</v>
      </c>
      <c r="I51" s="15">
        <v>86.4</v>
      </c>
      <c r="M51" s="1"/>
      <c r="N51" s="4"/>
      <c r="O51" s="1"/>
      <c r="P51" s="47"/>
      <c r="Q51" s="47"/>
      <c r="U51" s="15"/>
      <c r="W51" s="15"/>
      <c r="Z51" s="1"/>
      <c r="AL51" s="1"/>
    </row>
    <row r="52" spans="2:38" x14ac:dyDescent="0.25">
      <c r="B52" s="22">
        <v>0.65347222222222223</v>
      </c>
      <c r="C52" s="39">
        <v>2</v>
      </c>
      <c r="D52" s="39">
        <f t="shared" si="0"/>
        <v>1914</v>
      </c>
      <c r="H52" s="15">
        <v>0.11799999999999999</v>
      </c>
      <c r="I52" s="15">
        <v>80.599999999999994</v>
      </c>
      <c r="M52" s="1"/>
      <c r="N52" s="4"/>
      <c r="Q52" s="39"/>
      <c r="Z52" s="1"/>
      <c r="AD52" s="1">
        <v>1</v>
      </c>
      <c r="AL52" s="1"/>
    </row>
    <row r="53" spans="2:38" x14ac:dyDescent="0.25">
      <c r="B53" s="22">
        <v>0.66597222222222219</v>
      </c>
      <c r="C53" s="39">
        <v>18</v>
      </c>
      <c r="D53" s="39">
        <f t="shared" si="0"/>
        <v>1932</v>
      </c>
      <c r="H53" s="15">
        <v>0.13109999999999999</v>
      </c>
      <c r="I53" s="15">
        <v>84.7</v>
      </c>
      <c r="M53" s="1"/>
      <c r="N53" s="4"/>
      <c r="Q53" s="39"/>
      <c r="Z53" s="1"/>
      <c r="AD53" s="1">
        <v>2</v>
      </c>
      <c r="AL53" s="1"/>
    </row>
    <row r="54" spans="2:38" x14ac:dyDescent="0.25">
      <c r="B54" s="22">
        <v>0.66666666666666663</v>
      </c>
      <c r="C54" s="39">
        <v>2</v>
      </c>
      <c r="D54" s="39">
        <f t="shared" si="0"/>
        <v>1934</v>
      </c>
      <c r="H54" s="15">
        <v>0.1133</v>
      </c>
      <c r="I54" s="15">
        <v>84.7</v>
      </c>
      <c r="M54" s="1"/>
      <c r="N54" s="4"/>
      <c r="Q54" s="39"/>
      <c r="Z54" s="1"/>
      <c r="AD54" s="1">
        <v>3</v>
      </c>
      <c r="AL54" s="1"/>
    </row>
    <row r="55" spans="2:38" x14ac:dyDescent="0.25">
      <c r="B55" s="22">
        <v>0.66736111111111107</v>
      </c>
      <c r="C55" s="39">
        <v>1</v>
      </c>
      <c r="D55" s="39">
        <f t="shared" si="0"/>
        <v>1935</v>
      </c>
      <c r="H55" s="15">
        <v>0.11749999999999999</v>
      </c>
      <c r="I55" s="15">
        <v>80.900000000000006</v>
      </c>
      <c r="M55" s="1"/>
      <c r="O55" s="59"/>
      <c r="Q55" s="39"/>
      <c r="Z55" s="1"/>
      <c r="AD55" s="1">
        <v>4</v>
      </c>
      <c r="AL55" s="1"/>
    </row>
    <row r="56" spans="2:38" x14ac:dyDescent="0.25">
      <c r="C56" s="39"/>
      <c r="D56" s="39"/>
      <c r="M56" s="1"/>
      <c r="O56" s="59"/>
      <c r="Q56" s="39"/>
      <c r="Z56" s="1"/>
      <c r="AD56" s="1">
        <v>5</v>
      </c>
      <c r="AL56" s="1"/>
    </row>
    <row r="57" spans="2:38" x14ac:dyDescent="0.25">
      <c r="C57" s="39"/>
      <c r="D57" s="39"/>
      <c r="M57" s="1"/>
      <c r="O57" s="59"/>
      <c r="Q57" s="39"/>
      <c r="Z57" s="1"/>
      <c r="AD57" s="1">
        <v>6</v>
      </c>
      <c r="AL57" s="1"/>
    </row>
    <row r="58" spans="2:38" x14ac:dyDescent="0.25">
      <c r="C58" s="39"/>
      <c r="D58" s="39"/>
      <c r="M58" s="1"/>
      <c r="O58" s="59"/>
      <c r="Q58" s="39"/>
      <c r="Z58" s="1"/>
      <c r="AD58" s="1">
        <v>7</v>
      </c>
      <c r="AL58" s="1"/>
    </row>
    <row r="59" spans="2:38" x14ac:dyDescent="0.25">
      <c r="C59" s="39"/>
      <c r="D59" s="39"/>
      <c r="M59" s="1"/>
      <c r="O59" s="59"/>
      <c r="Q59" s="39"/>
      <c r="Z59" s="1"/>
      <c r="AD59" s="1">
        <v>8</v>
      </c>
      <c r="AL59" s="1"/>
    </row>
    <row r="60" spans="2:38" x14ac:dyDescent="0.25">
      <c r="C60" s="39"/>
      <c r="D60" s="39"/>
      <c r="M60" s="1"/>
      <c r="O60" s="59"/>
      <c r="Q60" s="39"/>
      <c r="Z60" s="1"/>
      <c r="AD60" s="1">
        <v>9</v>
      </c>
      <c r="AL60" s="1"/>
    </row>
    <row r="61" spans="2:38" x14ac:dyDescent="0.25">
      <c r="C61" s="39"/>
      <c r="D61" s="39"/>
      <c r="M61" s="1"/>
      <c r="O61" s="59"/>
      <c r="Q61" s="39"/>
      <c r="Z61" s="1"/>
      <c r="AD61" s="1">
        <v>10</v>
      </c>
      <c r="AL61" s="1"/>
    </row>
    <row r="62" spans="2:38" x14ac:dyDescent="0.25">
      <c r="C62" s="40"/>
      <c r="D62" s="40"/>
      <c r="M62" s="1"/>
      <c r="O62" s="59"/>
      <c r="Q62" s="40"/>
      <c r="Z62" s="1"/>
      <c r="AD62" s="1" t="s">
        <v>1</v>
      </c>
      <c r="AL62" s="1"/>
    </row>
    <row r="63" spans="2:38" x14ac:dyDescent="0.25">
      <c r="C63" s="47"/>
      <c r="D63" s="47"/>
      <c r="M63" s="1"/>
      <c r="Q63" s="47"/>
      <c r="Z63" s="1"/>
      <c r="AL63" s="1"/>
    </row>
    <row r="64" spans="2:38" x14ac:dyDescent="0.25">
      <c r="C64" s="40"/>
      <c r="D64" s="40"/>
      <c r="M64" s="1"/>
      <c r="Q64" s="40"/>
      <c r="Z64" s="1"/>
      <c r="AD64" s="1">
        <v>1</v>
      </c>
      <c r="AL64" s="1"/>
    </row>
    <row r="65" spans="3:38" x14ac:dyDescent="0.25">
      <c r="C65" s="40"/>
      <c r="D65" s="40"/>
      <c r="M65" s="1"/>
      <c r="Q65" s="40"/>
      <c r="Z65" s="1"/>
      <c r="AD65" s="1">
        <v>2</v>
      </c>
      <c r="AL65" s="1"/>
    </row>
    <row r="66" spans="3:38" x14ac:dyDescent="0.25">
      <c r="C66" s="40"/>
      <c r="D66" s="40"/>
      <c r="M66" s="1"/>
      <c r="Q66" s="40"/>
      <c r="Z66" s="1"/>
      <c r="AD66" s="1">
        <v>3</v>
      </c>
      <c r="AL66" s="1"/>
    </row>
    <row r="67" spans="3:38" x14ac:dyDescent="0.25">
      <c r="C67" s="40"/>
      <c r="D67" s="40"/>
      <c r="M67" s="1"/>
      <c r="Q67" s="40"/>
      <c r="Z67" s="1"/>
      <c r="AD67" s="1">
        <v>4</v>
      </c>
      <c r="AL67" s="1"/>
    </row>
    <row r="68" spans="3:38" x14ac:dyDescent="0.25">
      <c r="M68" s="1"/>
      <c r="Z68" s="1"/>
      <c r="AD68" s="1">
        <v>5</v>
      </c>
      <c r="AL68" s="1"/>
    </row>
    <row r="69" spans="3:38" x14ac:dyDescent="0.25">
      <c r="C69" s="39"/>
      <c r="D69" s="39"/>
      <c r="M69" s="1"/>
      <c r="Q69" s="39"/>
      <c r="Z69" s="1"/>
      <c r="AD69" s="1">
        <v>6</v>
      </c>
      <c r="AL69" s="1"/>
    </row>
    <row r="70" spans="3:38" x14ac:dyDescent="0.25">
      <c r="C70" s="39"/>
      <c r="D70" s="39"/>
      <c r="M70" s="1"/>
      <c r="Q70" s="39"/>
      <c r="Z70" s="1"/>
      <c r="AD70" s="1">
        <v>7</v>
      </c>
      <c r="AL70" s="1"/>
    </row>
    <row r="71" spans="3:38" x14ac:dyDescent="0.25">
      <c r="M71" s="1"/>
      <c r="Z71" s="1"/>
      <c r="AD71" s="1">
        <v>8</v>
      </c>
      <c r="AL71" s="1"/>
    </row>
    <row r="72" spans="3:38" x14ac:dyDescent="0.25">
      <c r="M72" s="1"/>
      <c r="Z72" s="1"/>
      <c r="AD72" s="1">
        <v>9</v>
      </c>
      <c r="AL72" s="1"/>
    </row>
    <row r="73" spans="3:38" x14ac:dyDescent="0.25">
      <c r="M73" s="1"/>
      <c r="Z73" s="1"/>
      <c r="AD73" s="1">
        <v>10</v>
      </c>
      <c r="AL73" s="1"/>
    </row>
    <row r="74" spans="3:38" x14ac:dyDescent="0.25">
      <c r="C74" s="40"/>
      <c r="D74" s="40"/>
      <c r="M74" s="1"/>
      <c r="Q74" s="40"/>
      <c r="Z74" s="1"/>
      <c r="AD74" s="1" t="s">
        <v>1</v>
      </c>
      <c r="AL74" s="1"/>
    </row>
    <row r="75" spans="3:38" x14ac:dyDescent="0.25">
      <c r="C75" s="47"/>
      <c r="D75" s="47"/>
      <c r="M75" s="1"/>
      <c r="Q75" s="47"/>
      <c r="Z75" s="1"/>
      <c r="AL75" s="1"/>
    </row>
    <row r="76" spans="3:38" x14ac:dyDescent="0.25">
      <c r="M76" s="1"/>
      <c r="Z76" s="1"/>
      <c r="AD76" s="1">
        <v>1</v>
      </c>
      <c r="AL76" s="1"/>
    </row>
    <row r="77" spans="3:38" x14ac:dyDescent="0.25">
      <c r="M77" s="1"/>
      <c r="Z77" s="1"/>
      <c r="AD77" s="1">
        <v>2</v>
      </c>
      <c r="AL77" s="1"/>
    </row>
    <row r="78" spans="3:38" x14ac:dyDescent="0.25">
      <c r="M78" s="1"/>
      <c r="Z78" s="1"/>
      <c r="AD78" s="1">
        <v>3</v>
      </c>
      <c r="AL78" s="1"/>
    </row>
    <row r="79" spans="3:38" x14ac:dyDescent="0.25">
      <c r="M79" s="1"/>
      <c r="Z79" s="1"/>
      <c r="AD79" s="1">
        <v>4</v>
      </c>
      <c r="AL79" s="1"/>
    </row>
    <row r="80" spans="3:38" x14ac:dyDescent="0.25">
      <c r="M80" s="1"/>
      <c r="Z80" s="1"/>
      <c r="AD80" s="1">
        <v>5</v>
      </c>
      <c r="AL80" s="1"/>
    </row>
    <row r="81" spans="13:38" x14ac:dyDescent="0.25">
      <c r="M81" s="1"/>
      <c r="Z81" s="1"/>
      <c r="AD81" s="1">
        <v>6</v>
      </c>
      <c r="AL81" s="1"/>
    </row>
    <row r="82" spans="13:38" x14ac:dyDescent="0.25">
      <c r="M82" s="1"/>
      <c r="Z82" s="1"/>
      <c r="AD82" s="1">
        <v>7</v>
      </c>
      <c r="AL82" s="1"/>
    </row>
    <row r="83" spans="13:38" x14ac:dyDescent="0.25">
      <c r="M83" s="1"/>
      <c r="Z83" s="1"/>
      <c r="AD83" s="1">
        <v>8</v>
      </c>
      <c r="AL83" s="1"/>
    </row>
    <row r="84" spans="13:38" x14ac:dyDescent="0.25">
      <c r="M84" s="1"/>
      <c r="Z84" s="1"/>
      <c r="AD84" s="1">
        <v>9</v>
      </c>
      <c r="AL84" s="1"/>
    </row>
    <row r="85" spans="13:38" x14ac:dyDescent="0.25">
      <c r="M85" s="1"/>
      <c r="Z85" s="1"/>
      <c r="AD85" s="1">
        <v>10</v>
      </c>
      <c r="AL85" s="1"/>
    </row>
    <row r="86" spans="13:38" x14ac:dyDescent="0.25">
      <c r="M86" s="1"/>
      <c r="Z86" s="1"/>
      <c r="AD86" s="1" t="s">
        <v>1</v>
      </c>
      <c r="AL86" s="1"/>
    </row>
    <row r="87" spans="13:38" x14ac:dyDescent="0.25">
      <c r="M87" s="1"/>
      <c r="Z87" s="1"/>
      <c r="AL87" s="1"/>
    </row>
    <row r="88" spans="13:38" x14ac:dyDescent="0.25">
      <c r="M88" s="1"/>
      <c r="Z88" s="1"/>
      <c r="AD88" s="1">
        <v>1</v>
      </c>
      <c r="AL88" s="1"/>
    </row>
    <row r="89" spans="13:38" x14ac:dyDescent="0.25">
      <c r="M89" s="1"/>
      <c r="Z89" s="1"/>
      <c r="AD89" s="1">
        <v>2</v>
      </c>
      <c r="AL89" s="1"/>
    </row>
    <row r="90" spans="13:38" x14ac:dyDescent="0.25">
      <c r="M90" s="1"/>
      <c r="Z90" s="1"/>
      <c r="AD90" s="1">
        <v>3</v>
      </c>
      <c r="AL90" s="1"/>
    </row>
    <row r="91" spans="13:38" x14ac:dyDescent="0.25">
      <c r="M91" s="1"/>
      <c r="Z91" s="1"/>
      <c r="AD91" s="1">
        <v>4</v>
      </c>
      <c r="AL91" s="1"/>
    </row>
    <row r="92" spans="13:38" x14ac:dyDescent="0.25">
      <c r="M92" s="1"/>
      <c r="Z92" s="1"/>
      <c r="AD92" s="1">
        <v>5</v>
      </c>
      <c r="AL92" s="1"/>
    </row>
    <row r="93" spans="13:38" x14ac:dyDescent="0.25">
      <c r="M93" s="1"/>
      <c r="Z93" s="1"/>
      <c r="AD93" s="1">
        <v>6</v>
      </c>
      <c r="AL93" s="1"/>
    </row>
    <row r="94" spans="13:38" x14ac:dyDescent="0.25">
      <c r="M94" s="1"/>
      <c r="Z94" s="1"/>
      <c r="AD94" s="1">
        <v>7</v>
      </c>
      <c r="AL94" s="1"/>
    </row>
    <row r="95" spans="13:38" x14ac:dyDescent="0.25">
      <c r="M95" s="1"/>
      <c r="Z95" s="1"/>
      <c r="AD95" s="1">
        <v>8</v>
      </c>
      <c r="AL95" s="1"/>
    </row>
    <row r="96" spans="13:38" x14ac:dyDescent="0.25">
      <c r="M96" s="1"/>
      <c r="Z96" s="1"/>
      <c r="AD96" s="1">
        <v>9</v>
      </c>
      <c r="AL96" s="1"/>
    </row>
    <row r="97" spans="5:38" x14ac:dyDescent="0.25">
      <c r="M97" s="1"/>
      <c r="Z97" s="1"/>
      <c r="AD97" s="1">
        <v>10</v>
      </c>
      <c r="AL97" s="1"/>
    </row>
    <row r="98" spans="5:38" x14ac:dyDescent="0.25">
      <c r="E98" s="1" t="s">
        <v>1</v>
      </c>
      <c r="M98" s="1"/>
      <c r="Z98" s="1"/>
      <c r="AD98" s="1" t="s">
        <v>1</v>
      </c>
      <c r="AL98" s="1"/>
    </row>
    <row r="99" spans="5:38" x14ac:dyDescent="0.25">
      <c r="M99" s="1"/>
      <c r="Z99" s="1"/>
      <c r="AL99" s="1"/>
    </row>
    <row r="100" spans="5:38" x14ac:dyDescent="0.25">
      <c r="E100" s="1">
        <v>1</v>
      </c>
      <c r="M100" s="1"/>
      <c r="Z100" s="1"/>
      <c r="AD100" s="1">
        <v>1</v>
      </c>
      <c r="AL100" s="1"/>
    </row>
    <row r="101" spans="5:38" x14ac:dyDescent="0.25">
      <c r="E101" s="1">
        <v>2</v>
      </c>
      <c r="M101" s="1"/>
      <c r="Z101" s="1"/>
      <c r="AD101" s="1">
        <v>2</v>
      </c>
      <c r="AL101" s="1"/>
    </row>
    <row r="102" spans="5:38" x14ac:dyDescent="0.25">
      <c r="E102" s="1">
        <v>3</v>
      </c>
      <c r="M102" s="1"/>
      <c r="Z102" s="1"/>
      <c r="AD102" s="1">
        <v>3</v>
      </c>
      <c r="AL102" s="1"/>
    </row>
    <row r="103" spans="5:38" x14ac:dyDescent="0.25">
      <c r="E103" s="1">
        <v>4</v>
      </c>
      <c r="M103" s="1"/>
      <c r="Z103" s="1"/>
      <c r="AD103" s="1">
        <v>4</v>
      </c>
      <c r="AL103" s="1"/>
    </row>
    <row r="104" spans="5:38" x14ac:dyDescent="0.25">
      <c r="E104" s="1">
        <v>5</v>
      </c>
      <c r="M104" s="1"/>
      <c r="Z104" s="1"/>
      <c r="AD104" s="1">
        <v>5</v>
      </c>
      <c r="AL104" s="1"/>
    </row>
    <row r="105" spans="5:38" x14ac:dyDescent="0.25">
      <c r="E105" s="1">
        <v>6</v>
      </c>
      <c r="M105" s="1"/>
      <c r="R105" s="1">
        <v>6</v>
      </c>
      <c r="Z105" s="1"/>
      <c r="AD105" s="1">
        <v>6</v>
      </c>
      <c r="AL105" s="1"/>
    </row>
    <row r="106" spans="5:38" x14ac:dyDescent="0.25">
      <c r="E106" s="1">
        <v>7</v>
      </c>
      <c r="M106" s="1"/>
      <c r="R106" s="1">
        <v>7</v>
      </c>
      <c r="Z106" s="1"/>
      <c r="AD106" s="1">
        <v>7</v>
      </c>
      <c r="AL106" s="1"/>
    </row>
    <row r="107" spans="5:38" x14ac:dyDescent="0.25">
      <c r="E107" s="1">
        <v>8</v>
      </c>
      <c r="M107" s="1"/>
      <c r="R107" s="1">
        <v>8</v>
      </c>
      <c r="Z107" s="1"/>
      <c r="AD107" s="1">
        <v>8</v>
      </c>
      <c r="AL107" s="1"/>
    </row>
    <row r="108" spans="5:38" x14ac:dyDescent="0.25">
      <c r="E108" s="1">
        <v>9</v>
      </c>
      <c r="M108" s="1"/>
      <c r="R108" s="1">
        <v>9</v>
      </c>
      <c r="Z108" s="1"/>
      <c r="AD108" s="1">
        <v>9</v>
      </c>
      <c r="AL108" s="1"/>
    </row>
    <row r="109" spans="5:38" x14ac:dyDescent="0.25">
      <c r="E109" s="1">
        <v>10</v>
      </c>
      <c r="M109" s="1"/>
      <c r="R109" s="1">
        <v>10</v>
      </c>
      <c r="Z109" s="1"/>
      <c r="AD109" s="1">
        <v>10</v>
      </c>
      <c r="AL109" s="1"/>
    </row>
    <row r="110" spans="5:38" x14ac:dyDescent="0.25">
      <c r="E110" s="1" t="s">
        <v>1</v>
      </c>
      <c r="M110" s="1"/>
      <c r="R110" s="1" t="s">
        <v>1</v>
      </c>
      <c r="Z110" s="1"/>
      <c r="AD110" s="1" t="s">
        <v>1</v>
      </c>
      <c r="AL110" s="1"/>
    </row>
    <row r="111" spans="5:38" x14ac:dyDescent="0.25">
      <c r="M111" s="1"/>
      <c r="Z111" s="1"/>
      <c r="AL111" s="1"/>
    </row>
    <row r="112" spans="5:38" x14ac:dyDescent="0.25">
      <c r="M112" s="1"/>
      <c r="Z112" s="1"/>
      <c r="AL112" s="1"/>
    </row>
  </sheetData>
  <mergeCells count="3">
    <mergeCell ref="A1:M2"/>
    <mergeCell ref="O1:Z2"/>
    <mergeCell ref="AB1:AL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112"/>
  <sheetViews>
    <sheetView zoomScaleNormal="100" workbookViewId="0">
      <selection activeCell="O1" sqref="O1:O1048576"/>
    </sheetView>
  </sheetViews>
  <sheetFormatPr defaultRowHeight="15" x14ac:dyDescent="0.25"/>
  <cols>
    <col min="1" max="1" width="12.28515625" customWidth="1"/>
    <col min="2" max="2" width="10.85546875" style="4" customWidth="1"/>
    <col min="3" max="3" width="12.7109375" style="51" customWidth="1"/>
    <col min="4" max="5" width="12.7109375" style="35" customWidth="1"/>
    <col min="6" max="10" width="9.140625" style="1"/>
    <col min="11" max="11" width="14.5703125" style="1" customWidth="1"/>
    <col min="12" max="13" width="9.140625" style="1"/>
    <col min="15" max="15" width="12.85546875" customWidth="1"/>
    <col min="16" max="16" width="10.85546875" style="4" customWidth="1"/>
    <col min="17" max="17" width="12.7109375" style="1" customWidth="1"/>
    <col min="18" max="18" width="12.7109375" style="35" customWidth="1"/>
    <col min="19" max="22" width="9.140625" style="1"/>
    <col min="23" max="23" width="10.5703125" style="1" customWidth="1"/>
    <col min="24" max="24" width="14.5703125" style="1" customWidth="1"/>
    <col min="25" max="26" width="9.140625" style="1"/>
    <col min="29" max="29" width="10.85546875" style="4" customWidth="1"/>
    <col min="30" max="30" width="12.7109375" style="1" customWidth="1"/>
    <col min="31" max="35" width="9.140625" style="1"/>
    <col min="36" max="36" width="14.5703125" style="1" customWidth="1"/>
    <col min="37" max="38" width="9.140625" style="1"/>
  </cols>
  <sheetData>
    <row r="1" spans="1:39" ht="15" customHeight="1" x14ac:dyDescent="0.25">
      <c r="B1" s="138" t="s">
        <v>100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  <c r="P1" s="138" t="s">
        <v>100</v>
      </c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40"/>
      <c r="AC1" s="138" t="s">
        <v>12</v>
      </c>
      <c r="AD1" s="139"/>
      <c r="AE1" s="139"/>
      <c r="AF1" s="139"/>
      <c r="AG1" s="139"/>
      <c r="AH1" s="139"/>
      <c r="AI1" s="139"/>
      <c r="AJ1" s="139"/>
      <c r="AK1" s="139"/>
      <c r="AL1" s="139"/>
      <c r="AM1" s="140"/>
    </row>
    <row r="2" spans="1:39" x14ac:dyDescent="0.25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P2" s="141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3"/>
      <c r="AC2" s="141"/>
      <c r="AD2" s="142"/>
      <c r="AE2" s="142"/>
      <c r="AF2" s="142"/>
      <c r="AG2" s="142"/>
      <c r="AH2" s="142"/>
      <c r="AI2" s="142"/>
      <c r="AJ2" s="142"/>
      <c r="AK2" s="142"/>
      <c r="AL2" s="142"/>
      <c r="AM2" s="143"/>
    </row>
    <row r="3" spans="1:39" s="3" customFormat="1" ht="45" x14ac:dyDescent="0.25">
      <c r="B3" s="6" t="s">
        <v>18</v>
      </c>
      <c r="C3" s="69" t="s">
        <v>23</v>
      </c>
      <c r="D3" s="37" t="s">
        <v>20</v>
      </c>
      <c r="E3" s="37" t="s">
        <v>20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2"/>
      <c r="M3" s="2"/>
      <c r="N3" s="2"/>
      <c r="P3" s="6" t="s">
        <v>17</v>
      </c>
      <c r="Q3" s="5" t="s">
        <v>13</v>
      </c>
      <c r="R3" s="37" t="s">
        <v>20</v>
      </c>
      <c r="S3" s="8" t="s">
        <v>3</v>
      </c>
      <c r="T3" s="8" t="s">
        <v>4</v>
      </c>
      <c r="U3" s="8" t="s">
        <v>5</v>
      </c>
      <c r="V3" s="8" t="s">
        <v>6</v>
      </c>
      <c r="W3" s="2" t="s">
        <v>7</v>
      </c>
      <c r="X3" s="8" t="s">
        <v>8</v>
      </c>
      <c r="Y3" s="2"/>
      <c r="Z3" s="2"/>
      <c r="AA3" s="2"/>
      <c r="AC3" s="6" t="s">
        <v>9</v>
      </c>
      <c r="AD3" s="5" t="s">
        <v>13</v>
      </c>
      <c r="AE3" s="8" t="s">
        <v>3</v>
      </c>
      <c r="AF3" s="8" t="s">
        <v>4</v>
      </c>
      <c r="AG3" s="8" t="s">
        <v>5</v>
      </c>
      <c r="AH3" s="8" t="s">
        <v>6</v>
      </c>
      <c r="AI3" s="8" t="s">
        <v>7</v>
      </c>
      <c r="AJ3" s="8" t="s">
        <v>8</v>
      </c>
      <c r="AK3" s="2"/>
      <c r="AL3" s="2"/>
      <c r="AM3" s="2"/>
    </row>
    <row r="4" spans="1:39" x14ac:dyDescent="0.25">
      <c r="A4" s="10">
        <v>43802</v>
      </c>
      <c r="B4" s="71" t="s">
        <v>113</v>
      </c>
      <c r="C4" s="12">
        <v>0</v>
      </c>
      <c r="D4" s="14">
        <v>0</v>
      </c>
      <c r="E4" s="40"/>
      <c r="I4" s="17">
        <v>0.1782</v>
      </c>
      <c r="K4" s="17">
        <v>38.200000000000003</v>
      </c>
      <c r="N4" s="1"/>
      <c r="O4" s="67"/>
      <c r="P4" s="71" t="s">
        <v>77</v>
      </c>
      <c r="Q4" s="14">
        <v>0</v>
      </c>
      <c r="R4" s="68">
        <v>0</v>
      </c>
      <c r="V4" s="15">
        <v>3.0200000000000001E-2</v>
      </c>
      <c r="X4" s="15">
        <v>804.2</v>
      </c>
      <c r="AA4" s="1"/>
      <c r="AE4" s="1">
        <v>1</v>
      </c>
      <c r="AM4" s="1"/>
    </row>
    <row r="5" spans="1:39" x14ac:dyDescent="0.25">
      <c r="B5" s="71" t="s">
        <v>114</v>
      </c>
      <c r="C5" s="12">
        <v>8</v>
      </c>
      <c r="D5" s="14">
        <f>SUM(C5,D4)</f>
        <v>8</v>
      </c>
      <c r="E5" s="39"/>
      <c r="I5" s="17"/>
      <c r="K5" s="17">
        <v>39.200000000000003</v>
      </c>
      <c r="N5" s="1"/>
      <c r="O5" s="10">
        <v>43802</v>
      </c>
      <c r="P5" s="71" t="s">
        <v>78</v>
      </c>
      <c r="Q5" s="14">
        <v>8</v>
      </c>
      <c r="R5" s="39">
        <f>SUM(R4,Q5)</f>
        <v>8</v>
      </c>
      <c r="V5" s="15">
        <v>3.9800000000000002E-2</v>
      </c>
      <c r="X5" s="15">
        <v>1108</v>
      </c>
      <c r="AA5" s="1"/>
      <c r="AE5" s="1">
        <v>2</v>
      </c>
      <c r="AM5" s="1"/>
    </row>
    <row r="6" spans="1:39" x14ac:dyDescent="0.25">
      <c r="B6" s="71" t="s">
        <v>101</v>
      </c>
      <c r="C6" s="12">
        <v>3</v>
      </c>
      <c r="D6" s="14">
        <f t="shared" ref="D6:D28" si="0">SUM(C6,D5)</f>
        <v>11</v>
      </c>
      <c r="E6" s="39"/>
      <c r="I6" s="17">
        <v>3.6200000000000003E-2</v>
      </c>
      <c r="K6" s="17">
        <v>486.2</v>
      </c>
      <c r="N6" s="1"/>
      <c r="P6" s="71" t="s">
        <v>79</v>
      </c>
      <c r="Q6" s="14">
        <v>2</v>
      </c>
      <c r="R6" s="39">
        <f t="shared" ref="R6:R28" si="1">SUM(R5,Q6)</f>
        <v>10</v>
      </c>
      <c r="V6" s="15">
        <v>3.5900000000000001E-2</v>
      </c>
      <c r="X6" s="15">
        <v>1042.7</v>
      </c>
      <c r="AA6" s="1"/>
      <c r="AE6" s="1">
        <v>3</v>
      </c>
      <c r="AM6" s="1"/>
    </row>
    <row r="7" spans="1:39" x14ac:dyDescent="0.25">
      <c r="B7" s="71" t="s">
        <v>102</v>
      </c>
      <c r="C7" s="12">
        <v>3</v>
      </c>
      <c r="D7" s="14">
        <f t="shared" si="0"/>
        <v>14</v>
      </c>
      <c r="E7" s="39"/>
      <c r="I7" s="17">
        <v>4.9200000000000001E-2</v>
      </c>
      <c r="K7" s="17">
        <v>473.6</v>
      </c>
      <c r="N7" s="1"/>
      <c r="P7" s="71" t="s">
        <v>80</v>
      </c>
      <c r="Q7" s="14">
        <v>2</v>
      </c>
      <c r="R7" s="39">
        <f t="shared" si="1"/>
        <v>12</v>
      </c>
      <c r="V7" s="15">
        <v>2.29E-2</v>
      </c>
      <c r="X7" s="15">
        <v>1030.5999999999999</v>
      </c>
      <c r="AA7" s="1"/>
      <c r="AE7" s="1">
        <v>4</v>
      </c>
      <c r="AM7" s="1"/>
    </row>
    <row r="8" spans="1:39" x14ac:dyDescent="0.25">
      <c r="B8" s="71" t="s">
        <v>103</v>
      </c>
      <c r="C8" s="12">
        <v>2</v>
      </c>
      <c r="D8" s="14">
        <f t="shared" si="0"/>
        <v>16</v>
      </c>
      <c r="E8" s="39"/>
      <c r="I8" s="17">
        <v>4.4999999999999998E-2</v>
      </c>
      <c r="K8" s="17">
        <v>457.8</v>
      </c>
      <c r="N8" s="1"/>
      <c r="P8" s="71" t="s">
        <v>81</v>
      </c>
      <c r="Q8" s="14">
        <v>2</v>
      </c>
      <c r="R8" s="39">
        <f t="shared" si="1"/>
        <v>14</v>
      </c>
      <c r="V8" s="15">
        <v>3.1099999999999999E-2</v>
      </c>
      <c r="X8" s="15">
        <v>1109.3</v>
      </c>
      <c r="AA8" s="1"/>
      <c r="AE8" s="1">
        <v>5</v>
      </c>
      <c r="AM8" s="1"/>
    </row>
    <row r="9" spans="1:39" x14ac:dyDescent="0.25">
      <c r="B9" s="71" t="s">
        <v>75</v>
      </c>
      <c r="C9" s="12">
        <v>2</v>
      </c>
      <c r="D9" s="14">
        <f t="shared" si="0"/>
        <v>18</v>
      </c>
      <c r="E9" s="39"/>
      <c r="I9" s="17">
        <v>6.4000000000000001E-2</v>
      </c>
      <c r="K9" s="17">
        <v>434.4</v>
      </c>
      <c r="N9" s="1"/>
      <c r="P9" s="71" t="s">
        <v>82</v>
      </c>
      <c r="Q9" s="14">
        <v>43</v>
      </c>
      <c r="R9" s="39">
        <f t="shared" si="1"/>
        <v>57</v>
      </c>
      <c r="V9" s="15">
        <v>4.41E-2</v>
      </c>
      <c r="X9" s="15">
        <v>954.5</v>
      </c>
      <c r="AA9" s="1"/>
      <c r="AE9" s="1">
        <v>6</v>
      </c>
      <c r="AM9" s="1"/>
    </row>
    <row r="10" spans="1:39" x14ac:dyDescent="0.25">
      <c r="B10" s="71" t="s">
        <v>104</v>
      </c>
      <c r="C10" s="12">
        <v>22</v>
      </c>
      <c r="D10" s="14">
        <f t="shared" si="0"/>
        <v>40</v>
      </c>
      <c r="E10" s="39"/>
      <c r="I10" s="17">
        <v>4.9599999999999998E-2</v>
      </c>
      <c r="K10" s="17">
        <v>471</v>
      </c>
      <c r="N10" s="1"/>
      <c r="P10" s="71" t="s">
        <v>83</v>
      </c>
      <c r="Q10" s="14">
        <v>3</v>
      </c>
      <c r="R10" s="39">
        <f t="shared" si="1"/>
        <v>60</v>
      </c>
      <c r="V10" s="15">
        <v>3.4599999999999999E-2</v>
      </c>
      <c r="X10" s="15">
        <v>881.5</v>
      </c>
      <c r="AA10" s="1"/>
      <c r="AE10" s="1">
        <v>7</v>
      </c>
      <c r="AM10" s="1"/>
    </row>
    <row r="11" spans="1:39" x14ac:dyDescent="0.25">
      <c r="B11" s="71" t="s">
        <v>105</v>
      </c>
      <c r="C11" s="12">
        <v>2</v>
      </c>
      <c r="D11" s="14">
        <f t="shared" si="0"/>
        <v>42</v>
      </c>
      <c r="E11" s="39"/>
      <c r="I11" s="17">
        <v>4.3400000000000001E-2</v>
      </c>
      <c r="K11" s="17">
        <v>489.6</v>
      </c>
      <c r="N11" s="1"/>
      <c r="P11" s="71" t="s">
        <v>84</v>
      </c>
      <c r="Q11" s="14">
        <v>2</v>
      </c>
      <c r="R11" s="39">
        <f t="shared" si="1"/>
        <v>62</v>
      </c>
      <c r="V11" s="15">
        <v>4.2599999999999999E-2</v>
      </c>
      <c r="X11" s="15">
        <v>924.9</v>
      </c>
      <c r="AA11" s="1"/>
      <c r="AE11" s="1">
        <v>8</v>
      </c>
      <c r="AM11" s="1"/>
    </row>
    <row r="12" spans="1:39" x14ac:dyDescent="0.25">
      <c r="B12" s="71" t="s">
        <v>106</v>
      </c>
      <c r="C12" s="12">
        <v>74</v>
      </c>
      <c r="D12" s="14">
        <f t="shared" si="0"/>
        <v>116</v>
      </c>
      <c r="E12" s="39"/>
      <c r="I12" s="17">
        <v>4.7699999999999999E-2</v>
      </c>
      <c r="K12" s="17">
        <v>493.6</v>
      </c>
      <c r="N12" s="1"/>
      <c r="P12" s="71" t="s">
        <v>85</v>
      </c>
      <c r="Q12" s="14">
        <v>7</v>
      </c>
      <c r="R12" s="39">
        <f t="shared" si="1"/>
        <v>69</v>
      </c>
      <c r="V12" s="15">
        <v>1.24E-2</v>
      </c>
      <c r="X12" s="15">
        <v>908.9</v>
      </c>
      <c r="AA12" s="1"/>
      <c r="AE12" s="1">
        <v>9</v>
      </c>
      <c r="AM12" s="1"/>
    </row>
    <row r="13" spans="1:39" x14ac:dyDescent="0.25">
      <c r="B13" s="71" t="s">
        <v>107</v>
      </c>
      <c r="C13" s="12">
        <v>4</v>
      </c>
      <c r="D13" s="14">
        <f t="shared" si="0"/>
        <v>120</v>
      </c>
      <c r="E13" s="39"/>
      <c r="I13" s="17">
        <v>5.3600000000000002E-2</v>
      </c>
      <c r="K13" s="17">
        <v>497.2</v>
      </c>
      <c r="L13" s="7"/>
      <c r="N13" s="1"/>
      <c r="P13" s="71" t="s">
        <v>86</v>
      </c>
      <c r="Q13" s="14">
        <v>27</v>
      </c>
      <c r="R13" s="39">
        <f t="shared" si="1"/>
        <v>96</v>
      </c>
      <c r="V13" s="15">
        <v>4.5400000000000003E-2</v>
      </c>
      <c r="X13" s="15">
        <v>1102.5999999999999</v>
      </c>
      <c r="Y13" s="7"/>
      <c r="AA13" s="1"/>
      <c r="AE13" s="1">
        <v>10</v>
      </c>
      <c r="AK13" s="7" t="s">
        <v>0</v>
      </c>
      <c r="AM13" s="1"/>
    </row>
    <row r="14" spans="1:39" x14ac:dyDescent="0.25">
      <c r="A14" s="67"/>
      <c r="B14" s="71" t="s">
        <v>82</v>
      </c>
      <c r="C14" s="12">
        <v>2</v>
      </c>
      <c r="D14" s="14">
        <f t="shared" si="0"/>
        <v>122</v>
      </c>
      <c r="E14" s="39"/>
      <c r="F14" s="7"/>
      <c r="G14" s="7"/>
      <c r="I14" s="17">
        <v>5.3499999999999999E-2</v>
      </c>
      <c r="J14" s="7"/>
      <c r="K14" s="76">
        <v>452</v>
      </c>
      <c r="L14" s="7"/>
      <c r="N14" s="1"/>
      <c r="O14" s="67"/>
      <c r="P14" s="71" t="s">
        <v>87</v>
      </c>
      <c r="Q14" s="14">
        <v>4</v>
      </c>
      <c r="R14" s="39">
        <f t="shared" si="1"/>
        <v>100</v>
      </c>
      <c r="S14" s="7"/>
      <c r="T14" s="7"/>
      <c r="V14" s="15"/>
      <c r="W14" s="7"/>
      <c r="X14" s="15">
        <v>1065.2</v>
      </c>
      <c r="Y14" s="7"/>
      <c r="AA14" s="1"/>
      <c r="AE14" s="7" t="s">
        <v>1</v>
      </c>
      <c r="AF14" s="7" t="e">
        <v>#DIV/0!</v>
      </c>
      <c r="AI14" s="7" t="s">
        <v>2</v>
      </c>
      <c r="AJ14" s="7">
        <v>0</v>
      </c>
      <c r="AK14" s="7">
        <v>0</v>
      </c>
      <c r="AM14" s="1"/>
    </row>
    <row r="15" spans="1:39" x14ac:dyDescent="0.25">
      <c r="B15" s="71" t="s">
        <v>108</v>
      </c>
      <c r="C15" s="12">
        <v>50</v>
      </c>
      <c r="D15" s="14">
        <f t="shared" si="0"/>
        <v>172</v>
      </c>
      <c r="E15" s="39"/>
      <c r="I15" s="17">
        <v>3.6400000000000002E-2</v>
      </c>
      <c r="K15" s="15">
        <v>452</v>
      </c>
      <c r="N15" s="1"/>
      <c r="P15" s="71" t="s">
        <v>45</v>
      </c>
      <c r="Q15" s="69">
        <v>15</v>
      </c>
      <c r="R15" s="39">
        <f t="shared" si="1"/>
        <v>115</v>
      </c>
      <c r="V15" s="15">
        <v>5.3699999999999998E-2</v>
      </c>
      <c r="X15" s="76">
        <v>1160.2</v>
      </c>
      <c r="AA15" s="1"/>
      <c r="AC15" s="6"/>
      <c r="AD15" s="5"/>
      <c r="AM15" s="1"/>
    </row>
    <row r="16" spans="1:39" ht="13.5" customHeight="1" x14ac:dyDescent="0.25">
      <c r="B16" s="71" t="s">
        <v>109</v>
      </c>
      <c r="C16" s="12">
        <v>5</v>
      </c>
      <c r="D16" s="14">
        <f t="shared" si="0"/>
        <v>177</v>
      </c>
      <c r="E16" s="39"/>
      <c r="I16" s="17">
        <v>4.3099999999999999E-2</v>
      </c>
      <c r="K16" s="15">
        <v>455.7</v>
      </c>
      <c r="N16" s="1"/>
      <c r="P16" s="71" t="s">
        <v>88</v>
      </c>
      <c r="Q16" s="14">
        <v>2</v>
      </c>
      <c r="R16" s="39">
        <f t="shared" si="1"/>
        <v>117</v>
      </c>
      <c r="V16" s="15">
        <v>3.0599999999999999E-2</v>
      </c>
      <c r="X16" s="15">
        <v>962.2</v>
      </c>
      <c r="AA16" s="1"/>
      <c r="AE16" s="1">
        <v>1</v>
      </c>
      <c r="AM16" s="1"/>
    </row>
    <row r="17" spans="1:39" x14ac:dyDescent="0.25">
      <c r="B17" s="71" t="s">
        <v>110</v>
      </c>
      <c r="C17" s="12">
        <v>7</v>
      </c>
      <c r="D17" s="14">
        <f t="shared" si="0"/>
        <v>184</v>
      </c>
      <c r="E17" s="39"/>
      <c r="I17" s="17">
        <v>6.0100000000000001E-2</v>
      </c>
      <c r="K17" s="15">
        <v>428.6</v>
      </c>
      <c r="N17" s="1"/>
      <c r="P17" s="71" t="s">
        <v>89</v>
      </c>
      <c r="Q17" s="14">
        <v>4</v>
      </c>
      <c r="R17" s="39">
        <f t="shared" si="1"/>
        <v>121</v>
      </c>
      <c r="V17" s="15"/>
      <c r="X17" s="15">
        <v>970</v>
      </c>
      <c r="AA17" s="1"/>
      <c r="AE17" s="1">
        <v>2</v>
      </c>
      <c r="AM17" s="1"/>
    </row>
    <row r="18" spans="1:39" x14ac:dyDescent="0.25">
      <c r="B18" s="71" t="s">
        <v>111</v>
      </c>
      <c r="C18" s="12">
        <v>2</v>
      </c>
      <c r="D18" s="14">
        <f t="shared" si="0"/>
        <v>186</v>
      </c>
      <c r="E18" s="39"/>
      <c r="I18" s="17">
        <v>6.8900000000000003E-2</v>
      </c>
      <c r="K18" s="15">
        <v>372.6</v>
      </c>
      <c r="N18" s="1"/>
      <c r="P18" s="71" t="s">
        <v>90</v>
      </c>
      <c r="Q18" s="14">
        <v>2</v>
      </c>
      <c r="R18" s="39">
        <f t="shared" si="1"/>
        <v>123</v>
      </c>
      <c r="V18" s="15">
        <v>3.8100000000000002E-2</v>
      </c>
      <c r="X18" s="15">
        <v>881.9</v>
      </c>
      <c r="AA18" s="1"/>
      <c r="AE18" s="1">
        <v>3</v>
      </c>
      <c r="AM18" s="1"/>
    </row>
    <row r="19" spans="1:39" x14ac:dyDescent="0.25">
      <c r="B19" s="71" t="s">
        <v>112</v>
      </c>
      <c r="C19" s="12">
        <v>2</v>
      </c>
      <c r="D19" s="14">
        <f t="shared" si="0"/>
        <v>188</v>
      </c>
      <c r="E19" s="39"/>
      <c r="I19" s="17">
        <v>6.9900000000000004E-2</v>
      </c>
      <c r="K19" s="15">
        <v>356.8</v>
      </c>
      <c r="N19" s="1"/>
      <c r="P19" s="71" t="s">
        <v>91</v>
      </c>
      <c r="Q19" s="14">
        <v>2</v>
      </c>
      <c r="R19" s="39">
        <f t="shared" si="1"/>
        <v>125</v>
      </c>
      <c r="V19" s="15">
        <v>5.8900000000000001E-2</v>
      </c>
      <c r="X19" s="15">
        <v>896</v>
      </c>
      <c r="AA19" s="1"/>
      <c r="AE19" s="1">
        <v>4</v>
      </c>
      <c r="AM19" s="1"/>
    </row>
    <row r="20" spans="1:39" x14ac:dyDescent="0.25">
      <c r="A20" s="10" t="s">
        <v>32</v>
      </c>
      <c r="B20" s="71" t="s">
        <v>115</v>
      </c>
      <c r="C20" s="12">
        <v>1276</v>
      </c>
      <c r="D20" s="14">
        <f t="shared" si="0"/>
        <v>1464</v>
      </c>
      <c r="E20" s="39"/>
      <c r="I20" s="17">
        <v>5.57E-2</v>
      </c>
      <c r="K20" s="15">
        <v>76.900000000000006</v>
      </c>
      <c r="N20" s="1"/>
      <c r="O20" s="10" t="s">
        <v>32</v>
      </c>
      <c r="P20" s="71" t="s">
        <v>73</v>
      </c>
      <c r="Q20" s="14">
        <v>1257</v>
      </c>
      <c r="R20" s="39">
        <f t="shared" si="1"/>
        <v>1382</v>
      </c>
      <c r="V20" s="15">
        <v>1.231E-2</v>
      </c>
      <c r="X20" s="15">
        <v>178.2</v>
      </c>
      <c r="AA20" s="1"/>
      <c r="AE20" s="1">
        <v>5</v>
      </c>
      <c r="AM20" s="1"/>
    </row>
    <row r="21" spans="1:39" x14ac:dyDescent="0.25">
      <c r="A21" s="67"/>
      <c r="B21" s="71" t="s">
        <v>50</v>
      </c>
      <c r="C21" s="12">
        <v>3</v>
      </c>
      <c r="D21" s="14">
        <f t="shared" si="0"/>
        <v>1467</v>
      </c>
      <c r="E21" s="39"/>
      <c r="I21" s="17">
        <v>9.9299999999999999E-2</v>
      </c>
      <c r="K21" s="15">
        <v>76.5</v>
      </c>
      <c r="N21" s="1"/>
      <c r="O21" s="67"/>
      <c r="P21" s="71" t="s">
        <v>92</v>
      </c>
      <c r="Q21" s="14">
        <v>14</v>
      </c>
      <c r="R21" s="39">
        <f t="shared" si="1"/>
        <v>1396</v>
      </c>
      <c r="V21" s="15"/>
      <c r="X21" s="15">
        <v>101.4</v>
      </c>
      <c r="AA21" s="1"/>
      <c r="AE21" s="1">
        <v>6</v>
      </c>
      <c r="AM21" s="1"/>
    </row>
    <row r="22" spans="1:39" x14ac:dyDescent="0.25">
      <c r="B22" s="71" t="s">
        <v>51</v>
      </c>
      <c r="C22" s="12">
        <v>2</v>
      </c>
      <c r="D22" s="14">
        <f t="shared" si="0"/>
        <v>1469</v>
      </c>
      <c r="E22" s="39"/>
      <c r="I22" s="17">
        <v>0.12239999999999999</v>
      </c>
      <c r="K22" s="15">
        <v>62.8</v>
      </c>
      <c r="N22" s="1"/>
      <c r="P22" s="71" t="s">
        <v>93</v>
      </c>
      <c r="Q22" s="14">
        <v>2</v>
      </c>
      <c r="R22" s="39">
        <f t="shared" si="1"/>
        <v>1398</v>
      </c>
      <c r="V22" s="15">
        <v>8.4199999999999997E-2</v>
      </c>
      <c r="X22" s="15">
        <v>143.5</v>
      </c>
      <c r="AA22" s="1"/>
      <c r="AE22" s="1">
        <v>7</v>
      </c>
      <c r="AM22" s="1"/>
    </row>
    <row r="23" spans="1:39" x14ac:dyDescent="0.25">
      <c r="B23" s="71" t="s">
        <v>116</v>
      </c>
      <c r="C23" s="12">
        <v>57</v>
      </c>
      <c r="D23" s="14">
        <f t="shared" si="0"/>
        <v>1526</v>
      </c>
      <c r="E23" s="39"/>
      <c r="I23" s="17">
        <v>0.1038</v>
      </c>
      <c r="K23" s="17">
        <v>68.7</v>
      </c>
      <c r="N23" s="1"/>
      <c r="P23" s="71" t="s">
        <v>94</v>
      </c>
      <c r="Q23" s="14">
        <v>5</v>
      </c>
      <c r="R23" s="39">
        <f t="shared" si="1"/>
        <v>1403</v>
      </c>
      <c r="V23" s="15">
        <v>5.2299999999999999E-2</v>
      </c>
      <c r="X23" s="15">
        <v>136.19999999999999</v>
      </c>
      <c r="AA23" s="1"/>
      <c r="AE23" s="1">
        <v>8</v>
      </c>
      <c r="AM23" s="1"/>
    </row>
    <row r="24" spans="1:39" x14ac:dyDescent="0.25">
      <c r="B24" s="71" t="s">
        <v>106</v>
      </c>
      <c r="C24" s="12">
        <v>2</v>
      </c>
      <c r="D24" s="14">
        <f t="shared" si="0"/>
        <v>1528</v>
      </c>
      <c r="E24" s="39"/>
      <c r="I24" s="17">
        <v>0.1182</v>
      </c>
      <c r="K24" s="17">
        <v>68.900000000000006</v>
      </c>
      <c r="N24" s="1"/>
      <c r="P24" s="71" t="s">
        <v>95</v>
      </c>
      <c r="Q24" s="14">
        <v>2</v>
      </c>
      <c r="R24" s="39">
        <f t="shared" si="1"/>
        <v>1405</v>
      </c>
      <c r="V24" s="15"/>
      <c r="X24" s="15">
        <v>115.3</v>
      </c>
      <c r="AA24" s="1"/>
      <c r="AE24" s="1">
        <v>9</v>
      </c>
      <c r="AM24" s="1"/>
    </row>
    <row r="25" spans="1:39" x14ac:dyDescent="0.25">
      <c r="A25" s="10" t="s">
        <v>117</v>
      </c>
      <c r="B25" s="23">
        <v>10.30638888888889</v>
      </c>
      <c r="C25" s="73">
        <v>944</v>
      </c>
      <c r="D25" s="14">
        <f t="shared" si="0"/>
        <v>2472</v>
      </c>
      <c r="E25" s="39"/>
      <c r="I25" s="17">
        <v>7.7499999999999999E-2</v>
      </c>
      <c r="K25" s="15">
        <v>61.9</v>
      </c>
      <c r="L25" s="7"/>
      <c r="N25" s="1"/>
      <c r="O25" s="67"/>
      <c r="P25" s="71" t="s">
        <v>96</v>
      </c>
      <c r="Q25" s="14">
        <v>72</v>
      </c>
      <c r="R25" s="39">
        <f t="shared" si="1"/>
        <v>1477</v>
      </c>
      <c r="V25" s="15"/>
      <c r="X25" s="15">
        <v>108.6</v>
      </c>
      <c r="Y25" s="7"/>
      <c r="AA25" s="1"/>
      <c r="AE25" s="1">
        <v>10</v>
      </c>
      <c r="AK25" s="7" t="s">
        <v>0</v>
      </c>
      <c r="AM25" s="1"/>
    </row>
    <row r="26" spans="1:39" x14ac:dyDescent="0.25">
      <c r="B26" s="23">
        <v>10.307777777777778</v>
      </c>
      <c r="C26" s="73">
        <v>2</v>
      </c>
      <c r="D26" s="14">
        <f t="shared" si="0"/>
        <v>2474</v>
      </c>
      <c r="E26" s="40"/>
      <c r="F26" s="7"/>
      <c r="G26" s="7"/>
      <c r="I26" s="17">
        <v>9.1700000000000004E-2</v>
      </c>
      <c r="J26" s="7"/>
      <c r="K26" s="76">
        <v>76.3</v>
      </c>
      <c r="L26" s="7"/>
      <c r="N26" s="1"/>
      <c r="P26" s="71" t="s">
        <v>97</v>
      </c>
      <c r="Q26" s="14">
        <v>3</v>
      </c>
      <c r="R26" s="39">
        <f t="shared" si="1"/>
        <v>1480</v>
      </c>
      <c r="S26" s="7"/>
      <c r="T26" s="7"/>
      <c r="V26" s="77">
        <v>6.2199999999999998E-2</v>
      </c>
      <c r="W26" s="7"/>
      <c r="X26" s="15">
        <v>133.4</v>
      </c>
      <c r="Y26" s="7"/>
      <c r="AA26" s="1"/>
      <c r="AE26" s="7" t="s">
        <v>1</v>
      </c>
      <c r="AF26" s="7" t="e">
        <v>#DIV/0!</v>
      </c>
      <c r="AI26" s="7" t="s">
        <v>2</v>
      </c>
      <c r="AJ26" s="7">
        <v>0</v>
      </c>
      <c r="AK26" s="7">
        <v>0</v>
      </c>
      <c r="AM26" s="1"/>
    </row>
    <row r="27" spans="1:39" x14ac:dyDescent="0.25">
      <c r="B27" s="23">
        <v>10.309166666666666</v>
      </c>
      <c r="C27" s="73">
        <v>2</v>
      </c>
      <c r="D27" s="14">
        <f t="shared" si="0"/>
        <v>2476</v>
      </c>
      <c r="E27" s="37"/>
      <c r="I27" s="17">
        <v>6.93E-2</v>
      </c>
      <c r="K27" s="15">
        <v>67.8</v>
      </c>
      <c r="N27" s="1"/>
      <c r="P27" s="71" t="s">
        <v>98</v>
      </c>
      <c r="Q27" s="69">
        <v>3</v>
      </c>
      <c r="R27" s="39">
        <f t="shared" si="1"/>
        <v>1483</v>
      </c>
      <c r="V27" s="15">
        <v>8.2600000000000007E-2</v>
      </c>
      <c r="X27" s="15">
        <v>101.7</v>
      </c>
      <c r="AA27" s="1"/>
      <c r="AC27" s="6"/>
      <c r="AD27" s="5"/>
      <c r="AM27" s="1"/>
    </row>
    <row r="28" spans="1:39" x14ac:dyDescent="0.25">
      <c r="B28" s="23">
        <v>10.310555555555556</v>
      </c>
      <c r="C28" s="73">
        <v>2</v>
      </c>
      <c r="D28" s="14">
        <f t="shared" si="0"/>
        <v>2478</v>
      </c>
      <c r="E28" s="39"/>
      <c r="I28" s="17">
        <v>9.8500000000000004E-2</v>
      </c>
      <c r="K28" s="15">
        <v>66</v>
      </c>
      <c r="N28" s="1"/>
      <c r="P28" s="71" t="s">
        <v>99</v>
      </c>
      <c r="Q28" s="14">
        <v>2</v>
      </c>
      <c r="R28" s="39">
        <f t="shared" si="1"/>
        <v>1485</v>
      </c>
      <c r="V28" s="15">
        <v>7.9799999999999996E-2</v>
      </c>
      <c r="X28" s="15">
        <v>111.5</v>
      </c>
      <c r="AA28" s="1"/>
      <c r="AE28" s="1">
        <v>1</v>
      </c>
      <c r="AM28" s="1"/>
    </row>
    <row r="29" spans="1:39" x14ac:dyDescent="0.25">
      <c r="A29" s="67"/>
      <c r="C29" s="73"/>
      <c r="D29" s="39"/>
      <c r="E29" s="39"/>
      <c r="N29" s="1"/>
      <c r="O29" s="67"/>
      <c r="P29" s="71"/>
      <c r="Q29" s="14"/>
      <c r="R29" s="39"/>
      <c r="X29" s="15"/>
      <c r="AA29" s="1"/>
      <c r="AE29" s="1">
        <v>2</v>
      </c>
      <c r="AM29" s="1"/>
    </row>
    <row r="30" spans="1:39" x14ac:dyDescent="0.25">
      <c r="C30" s="73"/>
      <c r="D30" s="39"/>
      <c r="E30" s="39"/>
      <c r="N30" s="1"/>
      <c r="P30" s="71"/>
      <c r="Q30" s="14"/>
      <c r="R30" s="39"/>
      <c r="X30" s="15"/>
      <c r="AA30" s="1"/>
      <c r="AE30" s="1">
        <v>3</v>
      </c>
      <c r="AM30" s="1"/>
    </row>
    <row r="31" spans="1:39" x14ac:dyDescent="0.25">
      <c r="C31" s="73"/>
      <c r="D31" s="39"/>
      <c r="E31" s="39"/>
      <c r="N31" s="1"/>
      <c r="P31" s="71"/>
      <c r="Q31" s="14"/>
      <c r="R31" s="39"/>
      <c r="X31" s="15"/>
      <c r="AA31" s="1"/>
      <c r="AE31" s="1">
        <v>4</v>
      </c>
      <c r="AM31" s="1"/>
    </row>
    <row r="32" spans="1:39" x14ac:dyDescent="0.25">
      <c r="A32" s="67"/>
      <c r="C32" s="73"/>
      <c r="D32" s="39"/>
      <c r="E32" s="39"/>
      <c r="N32" s="1"/>
      <c r="O32" s="67"/>
      <c r="P32" s="71"/>
      <c r="Q32" s="14"/>
      <c r="R32" s="39"/>
      <c r="X32" s="15"/>
      <c r="AA32" s="1"/>
      <c r="AE32" s="1">
        <v>5</v>
      </c>
      <c r="AM32" s="1"/>
    </row>
    <row r="33" spans="1:39" x14ac:dyDescent="0.25">
      <c r="C33" s="73"/>
      <c r="D33" s="39"/>
      <c r="E33" s="39"/>
      <c r="N33" s="1"/>
      <c r="P33" s="71"/>
      <c r="Q33" s="14"/>
      <c r="R33" s="39"/>
      <c r="X33" s="15"/>
      <c r="AA33" s="1"/>
      <c r="AE33" s="1">
        <v>6</v>
      </c>
      <c r="AM33" s="1"/>
    </row>
    <row r="34" spans="1:39" x14ac:dyDescent="0.25">
      <c r="C34" s="73"/>
      <c r="D34" s="39"/>
      <c r="E34" s="39"/>
      <c r="N34" s="1"/>
      <c r="P34" s="71"/>
      <c r="Q34" s="14"/>
      <c r="R34" s="39"/>
      <c r="X34" s="15"/>
      <c r="AA34" s="1"/>
      <c r="AE34" s="1">
        <v>7</v>
      </c>
      <c r="AM34" s="1"/>
    </row>
    <row r="35" spans="1:39" x14ac:dyDescent="0.25">
      <c r="A35" s="10"/>
      <c r="C35" s="73"/>
      <c r="D35" s="39"/>
      <c r="E35" s="39"/>
      <c r="N35" s="1"/>
      <c r="O35" s="10"/>
      <c r="P35" s="71"/>
      <c r="Q35" s="14"/>
      <c r="R35" s="39"/>
      <c r="X35" s="15"/>
      <c r="AA35" s="1"/>
      <c r="AE35" s="1">
        <v>8</v>
      </c>
      <c r="AM35" s="1"/>
    </row>
    <row r="36" spans="1:39" x14ac:dyDescent="0.25">
      <c r="A36" s="4"/>
      <c r="B36" s="10"/>
      <c r="C36" s="73"/>
      <c r="D36" s="39"/>
      <c r="E36" s="39"/>
      <c r="N36" s="1"/>
      <c r="O36" s="4"/>
      <c r="P36" s="71"/>
      <c r="Q36" s="14"/>
      <c r="R36" s="39"/>
      <c r="X36" s="15"/>
      <c r="AA36" s="1"/>
      <c r="AE36" s="1">
        <v>9</v>
      </c>
      <c r="AM36" s="1"/>
    </row>
    <row r="37" spans="1:39" x14ac:dyDescent="0.25">
      <c r="A37" s="6"/>
      <c r="C37" s="73"/>
      <c r="L37" s="7"/>
      <c r="N37" s="1"/>
      <c r="O37" s="6"/>
      <c r="P37" s="71"/>
      <c r="Q37" s="14"/>
      <c r="R37" s="39"/>
      <c r="X37" s="15"/>
      <c r="Y37" s="7"/>
      <c r="AA37" s="1"/>
      <c r="AE37" s="1">
        <v>10</v>
      </c>
      <c r="AK37" s="7" t="s">
        <v>0</v>
      </c>
      <c r="AM37" s="1"/>
    </row>
    <row r="38" spans="1:39" x14ac:dyDescent="0.25">
      <c r="A38" s="4"/>
      <c r="C38" s="73"/>
      <c r="D38" s="43"/>
      <c r="E38" s="43"/>
      <c r="F38" s="7"/>
      <c r="G38" s="7"/>
      <c r="J38" s="7"/>
      <c r="K38" s="7"/>
      <c r="L38" s="7"/>
      <c r="N38" s="1"/>
      <c r="O38" s="4"/>
      <c r="P38" s="71"/>
      <c r="Q38" s="14"/>
      <c r="R38" s="39"/>
      <c r="S38" s="7"/>
      <c r="T38" s="7"/>
      <c r="W38" s="7"/>
      <c r="X38" s="76"/>
      <c r="Y38" s="7"/>
      <c r="AA38" s="1"/>
      <c r="AE38" s="7" t="s">
        <v>1</v>
      </c>
      <c r="AF38" s="7" t="e">
        <v>#DIV/0!</v>
      </c>
      <c r="AI38" s="7" t="s">
        <v>2</v>
      </c>
      <c r="AJ38" s="7">
        <v>0</v>
      </c>
      <c r="AK38" s="7">
        <v>0</v>
      </c>
      <c r="AM38" s="1"/>
    </row>
    <row r="39" spans="1:39" x14ac:dyDescent="0.25">
      <c r="A39" s="4"/>
      <c r="B39" s="6"/>
      <c r="C39" s="73"/>
      <c r="D39" s="48"/>
      <c r="E39" s="48"/>
      <c r="N39" s="1"/>
      <c r="O39" s="4"/>
      <c r="P39" s="71"/>
      <c r="Q39" s="69"/>
      <c r="R39" s="39"/>
      <c r="X39" s="15"/>
      <c r="AA39" s="1"/>
      <c r="AC39" s="6"/>
      <c r="AD39" s="5"/>
      <c r="AM39" s="1"/>
    </row>
    <row r="40" spans="1:39" x14ac:dyDescent="0.25">
      <c r="A40" s="4"/>
      <c r="C40" s="73"/>
      <c r="N40" s="1"/>
      <c r="O40" s="4"/>
      <c r="P40" s="71"/>
      <c r="Q40" s="14"/>
      <c r="R40" s="39"/>
      <c r="X40" s="15"/>
      <c r="AA40" s="1"/>
      <c r="AE40" s="1">
        <v>1</v>
      </c>
      <c r="AM40" s="1"/>
    </row>
    <row r="41" spans="1:39" x14ac:dyDescent="0.25">
      <c r="A41" s="4"/>
      <c r="C41" s="73"/>
      <c r="D41" s="39"/>
      <c r="E41" s="39"/>
      <c r="N41" s="1"/>
      <c r="O41" s="4"/>
      <c r="P41" s="71"/>
      <c r="Q41" s="14"/>
      <c r="R41" s="39"/>
      <c r="X41" s="15"/>
      <c r="AA41" s="1"/>
      <c r="AE41" s="1">
        <v>2</v>
      </c>
      <c r="AM41" s="1"/>
    </row>
    <row r="42" spans="1:39" x14ac:dyDescent="0.25">
      <c r="A42" s="4"/>
      <c r="C42" s="73"/>
      <c r="D42" s="39"/>
      <c r="E42" s="39"/>
      <c r="N42" s="1"/>
      <c r="O42" s="4"/>
      <c r="P42" s="71"/>
      <c r="Q42" s="14"/>
      <c r="R42" s="39"/>
      <c r="X42" s="15"/>
      <c r="AA42" s="1"/>
      <c r="AE42" s="1">
        <v>3</v>
      </c>
      <c r="AM42" s="1"/>
    </row>
    <row r="43" spans="1:39" x14ac:dyDescent="0.25">
      <c r="A43" s="4"/>
      <c r="C43" s="73"/>
      <c r="D43" s="39"/>
      <c r="E43" s="39"/>
      <c r="N43" s="1"/>
      <c r="O43" s="4"/>
      <c r="P43" s="71"/>
      <c r="Q43" s="14"/>
      <c r="R43" s="39"/>
      <c r="X43" s="15"/>
      <c r="AA43" s="1"/>
      <c r="AE43" s="1">
        <v>4</v>
      </c>
      <c r="AM43" s="1"/>
    </row>
    <row r="44" spans="1:39" x14ac:dyDescent="0.25">
      <c r="A44" s="10"/>
      <c r="C44" s="73"/>
      <c r="D44" s="39"/>
      <c r="E44" s="39"/>
      <c r="N44" s="1"/>
      <c r="O44" s="10"/>
      <c r="P44" s="71"/>
      <c r="Q44" s="14"/>
      <c r="R44" s="39"/>
      <c r="X44" s="15"/>
      <c r="AA44" s="1"/>
      <c r="AE44" s="1">
        <v>5</v>
      </c>
      <c r="AM44" s="1"/>
    </row>
    <row r="45" spans="1:39" x14ac:dyDescent="0.25">
      <c r="A45" s="4"/>
      <c r="D45" s="39"/>
      <c r="E45" s="39"/>
      <c r="N45" s="1"/>
      <c r="O45" s="4"/>
      <c r="P45" s="71"/>
      <c r="Q45" s="14"/>
      <c r="R45" s="39"/>
      <c r="X45" s="15"/>
      <c r="AA45" s="1"/>
      <c r="AE45" s="1">
        <v>6</v>
      </c>
      <c r="AM45" s="1"/>
    </row>
    <row r="46" spans="1:39" x14ac:dyDescent="0.25">
      <c r="D46" s="39"/>
      <c r="E46" s="39"/>
      <c r="N46" s="1"/>
      <c r="P46" s="71"/>
      <c r="Q46" s="14"/>
      <c r="R46" s="39"/>
      <c r="X46" s="15"/>
      <c r="AA46" s="1"/>
      <c r="AE46" s="1">
        <v>7</v>
      </c>
      <c r="AM46" s="1"/>
    </row>
    <row r="47" spans="1:39" x14ac:dyDescent="0.25">
      <c r="A47" s="4"/>
      <c r="D47" s="39"/>
      <c r="E47" s="39"/>
      <c r="N47" s="1"/>
      <c r="O47" s="4"/>
      <c r="R47" s="39"/>
      <c r="AA47" s="1"/>
      <c r="AE47" s="1">
        <v>8</v>
      </c>
      <c r="AM47" s="1"/>
    </row>
    <row r="48" spans="1:39" x14ac:dyDescent="0.25">
      <c r="A48" s="4"/>
      <c r="D48" s="39"/>
      <c r="E48" s="39"/>
      <c r="N48" s="1"/>
      <c r="O48" s="4"/>
      <c r="R48" s="39"/>
      <c r="AA48" s="1"/>
      <c r="AE48" s="1">
        <v>9</v>
      </c>
      <c r="AM48" s="1"/>
    </row>
    <row r="49" spans="1:39" x14ac:dyDescent="0.25">
      <c r="A49" s="6"/>
      <c r="D49" s="39"/>
      <c r="E49" s="39"/>
      <c r="N49" s="1"/>
      <c r="O49" s="6"/>
      <c r="R49" s="39"/>
      <c r="AA49" s="1"/>
      <c r="AE49" s="1">
        <v>10</v>
      </c>
      <c r="AM49" s="1"/>
    </row>
    <row r="50" spans="1:39" x14ac:dyDescent="0.25">
      <c r="A50" s="4"/>
      <c r="D50" s="40"/>
      <c r="E50" s="40"/>
      <c r="N50" s="1"/>
      <c r="O50" s="4"/>
      <c r="R50" s="40"/>
      <c r="AA50" s="1"/>
      <c r="AE50" s="1" t="s">
        <v>1</v>
      </c>
      <c r="AM50" s="1"/>
    </row>
    <row r="51" spans="1:39" x14ac:dyDescent="0.25">
      <c r="A51" s="4"/>
      <c r="D51" s="47"/>
      <c r="E51" s="47"/>
      <c r="N51" s="1"/>
      <c r="O51" s="4"/>
      <c r="R51" s="47"/>
      <c r="AA51" s="1"/>
      <c r="AM51" s="1"/>
    </row>
    <row r="52" spans="1:39" x14ac:dyDescent="0.25">
      <c r="A52" s="4"/>
      <c r="D52" s="39"/>
      <c r="E52" s="39"/>
      <c r="F52" s="1">
        <v>1</v>
      </c>
      <c r="N52" s="1"/>
      <c r="O52" s="4"/>
      <c r="R52" s="39"/>
      <c r="AA52" s="1"/>
      <c r="AE52" s="1">
        <v>1</v>
      </c>
      <c r="AM52" s="1"/>
    </row>
    <row r="53" spans="1:39" x14ac:dyDescent="0.25">
      <c r="A53" s="4"/>
      <c r="D53" s="39"/>
      <c r="E53" s="39"/>
      <c r="F53" s="1">
        <v>2</v>
      </c>
      <c r="N53" s="1"/>
      <c r="O53" s="4"/>
      <c r="R53" s="39"/>
      <c r="AA53" s="1"/>
      <c r="AE53" s="1">
        <v>2</v>
      </c>
      <c r="AM53" s="1"/>
    </row>
    <row r="54" spans="1:39" x14ac:dyDescent="0.25">
      <c r="A54" s="4"/>
      <c r="D54" s="39"/>
      <c r="E54" s="39"/>
      <c r="F54" s="1">
        <v>3</v>
      </c>
      <c r="N54" s="1"/>
      <c r="O54" s="4"/>
      <c r="R54" s="39"/>
      <c r="AA54" s="1"/>
      <c r="AE54" s="1">
        <v>3</v>
      </c>
      <c r="AM54" s="1"/>
    </row>
    <row r="55" spans="1:39" x14ac:dyDescent="0.25">
      <c r="D55" s="39"/>
      <c r="E55" s="39"/>
      <c r="F55" s="1">
        <v>4</v>
      </c>
      <c r="N55" s="1"/>
      <c r="P55" s="59"/>
      <c r="R55" s="39"/>
      <c r="AA55" s="1"/>
      <c r="AE55" s="1">
        <v>4</v>
      </c>
      <c r="AM55" s="1"/>
    </row>
    <row r="56" spans="1:39" x14ac:dyDescent="0.25">
      <c r="D56" s="39"/>
      <c r="E56" s="39"/>
      <c r="F56" s="1">
        <v>5</v>
      </c>
      <c r="N56" s="1"/>
      <c r="P56" s="59"/>
      <c r="R56" s="39"/>
      <c r="AA56" s="1"/>
      <c r="AE56" s="1">
        <v>5</v>
      </c>
      <c r="AM56" s="1"/>
    </row>
    <row r="57" spans="1:39" x14ac:dyDescent="0.25">
      <c r="D57" s="39"/>
      <c r="E57" s="39"/>
      <c r="F57" s="1">
        <v>6</v>
      </c>
      <c r="N57" s="1"/>
      <c r="P57" s="59"/>
      <c r="R57" s="39"/>
      <c r="AA57" s="1"/>
      <c r="AE57" s="1">
        <v>6</v>
      </c>
      <c r="AM57" s="1"/>
    </row>
    <row r="58" spans="1:39" x14ac:dyDescent="0.25">
      <c r="D58" s="39"/>
      <c r="E58" s="39"/>
      <c r="F58" s="1">
        <v>7</v>
      </c>
      <c r="N58" s="1"/>
      <c r="P58" s="59"/>
      <c r="R58" s="39"/>
      <c r="AA58" s="1"/>
      <c r="AE58" s="1">
        <v>7</v>
      </c>
      <c r="AM58" s="1"/>
    </row>
    <row r="59" spans="1:39" x14ac:dyDescent="0.25">
      <c r="D59" s="39"/>
      <c r="E59" s="39"/>
      <c r="F59" s="1">
        <v>8</v>
      </c>
      <c r="N59" s="1"/>
      <c r="P59" s="59"/>
      <c r="R59" s="39"/>
      <c r="AA59" s="1"/>
      <c r="AE59" s="1">
        <v>8</v>
      </c>
      <c r="AM59" s="1"/>
    </row>
    <row r="60" spans="1:39" x14ac:dyDescent="0.25">
      <c r="D60" s="39"/>
      <c r="E60" s="39"/>
      <c r="F60" s="1">
        <v>9</v>
      </c>
      <c r="N60" s="1"/>
      <c r="P60" s="59"/>
      <c r="R60" s="39"/>
      <c r="AA60" s="1"/>
      <c r="AE60" s="1">
        <v>9</v>
      </c>
      <c r="AM60" s="1"/>
    </row>
    <row r="61" spans="1:39" x14ac:dyDescent="0.25">
      <c r="D61" s="39"/>
      <c r="E61" s="39"/>
      <c r="F61" s="1">
        <v>10</v>
      </c>
      <c r="N61" s="1"/>
      <c r="P61" s="59"/>
      <c r="R61" s="39"/>
      <c r="AA61" s="1"/>
      <c r="AE61" s="1">
        <v>10</v>
      </c>
      <c r="AM61" s="1"/>
    </row>
    <row r="62" spans="1:39" x14ac:dyDescent="0.25">
      <c r="D62" s="40"/>
      <c r="E62" s="40"/>
      <c r="F62" s="1" t="s">
        <v>1</v>
      </c>
      <c r="N62" s="1"/>
      <c r="P62" s="59"/>
      <c r="R62" s="40"/>
      <c r="AA62" s="1"/>
      <c r="AE62" s="1" t="s">
        <v>1</v>
      </c>
      <c r="AM62" s="1"/>
    </row>
    <row r="63" spans="1:39" x14ac:dyDescent="0.25">
      <c r="D63" s="47"/>
      <c r="E63" s="47"/>
      <c r="N63" s="1"/>
      <c r="R63" s="47"/>
      <c r="AA63" s="1"/>
      <c r="AM63" s="1"/>
    </row>
    <row r="64" spans="1:39" x14ac:dyDescent="0.25">
      <c r="D64" s="40"/>
      <c r="E64" s="40"/>
      <c r="F64" s="1">
        <v>1</v>
      </c>
      <c r="N64" s="1"/>
      <c r="R64" s="40"/>
      <c r="AA64" s="1"/>
      <c r="AE64" s="1">
        <v>1</v>
      </c>
      <c r="AM64" s="1"/>
    </row>
    <row r="65" spans="4:39" x14ac:dyDescent="0.25">
      <c r="D65" s="40"/>
      <c r="E65" s="40"/>
      <c r="F65" s="1">
        <v>2</v>
      </c>
      <c r="N65" s="1"/>
      <c r="R65" s="40"/>
      <c r="AA65" s="1"/>
      <c r="AE65" s="1">
        <v>2</v>
      </c>
      <c r="AM65" s="1"/>
    </row>
    <row r="66" spans="4:39" x14ac:dyDescent="0.25">
      <c r="D66" s="40"/>
      <c r="E66" s="40"/>
      <c r="F66" s="1">
        <v>3</v>
      </c>
      <c r="N66" s="1"/>
      <c r="R66" s="40"/>
      <c r="AA66" s="1"/>
      <c r="AE66" s="1">
        <v>3</v>
      </c>
      <c r="AM66" s="1"/>
    </row>
    <row r="67" spans="4:39" x14ac:dyDescent="0.25">
      <c r="D67" s="40"/>
      <c r="E67" s="40"/>
      <c r="F67" s="1">
        <v>4</v>
      </c>
      <c r="N67" s="1"/>
      <c r="R67" s="40"/>
      <c r="AA67" s="1"/>
      <c r="AE67" s="1">
        <v>4</v>
      </c>
      <c r="AM67" s="1"/>
    </row>
    <row r="68" spans="4:39" x14ac:dyDescent="0.25">
      <c r="F68" s="1">
        <v>5</v>
      </c>
      <c r="N68" s="1"/>
      <c r="AA68" s="1"/>
      <c r="AE68" s="1">
        <v>5</v>
      </c>
      <c r="AM68" s="1"/>
    </row>
    <row r="69" spans="4:39" x14ac:dyDescent="0.25">
      <c r="D69" s="39"/>
      <c r="E69" s="39"/>
      <c r="F69" s="1">
        <v>6</v>
      </c>
      <c r="N69" s="1"/>
      <c r="R69" s="39"/>
      <c r="AA69" s="1"/>
      <c r="AE69" s="1">
        <v>6</v>
      </c>
      <c r="AM69" s="1"/>
    </row>
    <row r="70" spans="4:39" x14ac:dyDescent="0.25">
      <c r="D70" s="39"/>
      <c r="E70" s="39"/>
      <c r="F70" s="1">
        <v>7</v>
      </c>
      <c r="N70" s="1"/>
      <c r="R70" s="39"/>
      <c r="AA70" s="1"/>
      <c r="AE70" s="1">
        <v>7</v>
      </c>
      <c r="AM70" s="1"/>
    </row>
    <row r="71" spans="4:39" x14ac:dyDescent="0.25">
      <c r="F71" s="1">
        <v>8</v>
      </c>
      <c r="N71" s="1"/>
      <c r="AA71" s="1"/>
      <c r="AE71" s="1">
        <v>8</v>
      </c>
      <c r="AM71" s="1"/>
    </row>
    <row r="72" spans="4:39" x14ac:dyDescent="0.25">
      <c r="F72" s="1">
        <v>9</v>
      </c>
      <c r="N72" s="1"/>
      <c r="AA72" s="1"/>
      <c r="AE72" s="1">
        <v>9</v>
      </c>
      <c r="AM72" s="1"/>
    </row>
    <row r="73" spans="4:39" x14ac:dyDescent="0.25">
      <c r="F73" s="1">
        <v>10</v>
      </c>
      <c r="N73" s="1"/>
      <c r="AA73" s="1"/>
      <c r="AE73" s="1">
        <v>10</v>
      </c>
      <c r="AM73" s="1"/>
    </row>
    <row r="74" spans="4:39" x14ac:dyDescent="0.25">
      <c r="D74" s="40"/>
      <c r="E74" s="40"/>
      <c r="F74" s="1" t="s">
        <v>1</v>
      </c>
      <c r="N74" s="1"/>
      <c r="R74" s="40"/>
      <c r="AA74" s="1"/>
      <c r="AE74" s="1" t="s">
        <v>1</v>
      </c>
      <c r="AM74" s="1"/>
    </row>
    <row r="75" spans="4:39" x14ac:dyDescent="0.25">
      <c r="D75" s="47"/>
      <c r="E75" s="47"/>
      <c r="N75" s="1"/>
      <c r="R75" s="47"/>
      <c r="AA75" s="1"/>
      <c r="AM75" s="1"/>
    </row>
    <row r="76" spans="4:39" x14ac:dyDescent="0.25">
      <c r="F76" s="1">
        <v>1</v>
      </c>
      <c r="N76" s="1"/>
      <c r="AA76" s="1"/>
      <c r="AE76" s="1">
        <v>1</v>
      </c>
      <c r="AM76" s="1"/>
    </row>
    <row r="77" spans="4:39" x14ac:dyDescent="0.25">
      <c r="F77" s="1">
        <v>2</v>
      </c>
      <c r="N77" s="1"/>
      <c r="AA77" s="1"/>
      <c r="AE77" s="1">
        <v>2</v>
      </c>
      <c r="AM77" s="1"/>
    </row>
    <row r="78" spans="4:39" x14ac:dyDescent="0.25">
      <c r="F78" s="1">
        <v>3</v>
      </c>
      <c r="N78" s="1"/>
      <c r="AA78" s="1"/>
      <c r="AE78" s="1">
        <v>3</v>
      </c>
      <c r="AM78" s="1"/>
    </row>
    <row r="79" spans="4:39" x14ac:dyDescent="0.25">
      <c r="F79" s="1">
        <v>4</v>
      </c>
      <c r="N79" s="1"/>
      <c r="AA79" s="1"/>
      <c r="AE79" s="1">
        <v>4</v>
      </c>
      <c r="AM79" s="1"/>
    </row>
    <row r="80" spans="4:39" x14ac:dyDescent="0.25">
      <c r="F80" s="1">
        <v>5</v>
      </c>
      <c r="N80" s="1"/>
      <c r="AA80" s="1"/>
      <c r="AE80" s="1">
        <v>5</v>
      </c>
      <c r="AM80" s="1"/>
    </row>
    <row r="81" spans="6:39" x14ac:dyDescent="0.25">
      <c r="F81" s="1">
        <v>6</v>
      </c>
      <c r="N81" s="1"/>
      <c r="AA81" s="1"/>
      <c r="AE81" s="1">
        <v>6</v>
      </c>
      <c r="AM81" s="1"/>
    </row>
    <row r="82" spans="6:39" x14ac:dyDescent="0.25">
      <c r="F82" s="1">
        <v>7</v>
      </c>
      <c r="N82" s="1"/>
      <c r="AA82" s="1"/>
      <c r="AE82" s="1">
        <v>7</v>
      </c>
      <c r="AM82" s="1"/>
    </row>
    <row r="83" spans="6:39" x14ac:dyDescent="0.25">
      <c r="F83" s="1">
        <v>8</v>
      </c>
      <c r="N83" s="1"/>
      <c r="AA83" s="1"/>
      <c r="AE83" s="1">
        <v>8</v>
      </c>
      <c r="AM83" s="1"/>
    </row>
    <row r="84" spans="6:39" x14ac:dyDescent="0.25">
      <c r="F84" s="1">
        <v>9</v>
      </c>
      <c r="N84" s="1"/>
      <c r="AA84" s="1"/>
      <c r="AE84" s="1">
        <v>9</v>
      </c>
      <c r="AM84" s="1"/>
    </row>
    <row r="85" spans="6:39" x14ac:dyDescent="0.25">
      <c r="F85" s="1">
        <v>10</v>
      </c>
      <c r="N85" s="1"/>
      <c r="AA85" s="1"/>
      <c r="AE85" s="1">
        <v>10</v>
      </c>
      <c r="AM85" s="1"/>
    </row>
    <row r="86" spans="6:39" x14ac:dyDescent="0.25">
      <c r="F86" s="1" t="s">
        <v>1</v>
      </c>
      <c r="N86" s="1"/>
      <c r="AA86" s="1"/>
      <c r="AE86" s="1" t="s">
        <v>1</v>
      </c>
      <c r="AM86" s="1"/>
    </row>
    <row r="87" spans="6:39" x14ac:dyDescent="0.25">
      <c r="N87" s="1"/>
      <c r="AA87" s="1"/>
      <c r="AM87" s="1"/>
    </row>
    <row r="88" spans="6:39" x14ac:dyDescent="0.25">
      <c r="F88" s="1">
        <v>1</v>
      </c>
      <c r="N88" s="1"/>
      <c r="AA88" s="1"/>
      <c r="AE88" s="1">
        <v>1</v>
      </c>
      <c r="AM88" s="1"/>
    </row>
    <row r="89" spans="6:39" x14ac:dyDescent="0.25">
      <c r="F89" s="1">
        <v>2</v>
      </c>
      <c r="N89" s="1"/>
      <c r="AA89" s="1"/>
      <c r="AE89" s="1">
        <v>2</v>
      </c>
      <c r="AM89" s="1"/>
    </row>
    <row r="90" spans="6:39" x14ac:dyDescent="0.25">
      <c r="F90" s="1">
        <v>3</v>
      </c>
      <c r="N90" s="1"/>
      <c r="AA90" s="1"/>
      <c r="AE90" s="1">
        <v>3</v>
      </c>
      <c r="AM90" s="1"/>
    </row>
    <row r="91" spans="6:39" x14ac:dyDescent="0.25">
      <c r="F91" s="1">
        <v>4</v>
      </c>
      <c r="N91" s="1"/>
      <c r="AA91" s="1"/>
      <c r="AE91" s="1">
        <v>4</v>
      </c>
      <c r="AM91" s="1"/>
    </row>
    <row r="92" spans="6:39" x14ac:dyDescent="0.25">
      <c r="F92" s="1">
        <v>5</v>
      </c>
      <c r="N92" s="1"/>
      <c r="AA92" s="1"/>
      <c r="AE92" s="1">
        <v>5</v>
      </c>
      <c r="AM92" s="1"/>
    </row>
    <row r="93" spans="6:39" x14ac:dyDescent="0.25">
      <c r="F93" s="1">
        <v>6</v>
      </c>
      <c r="N93" s="1"/>
      <c r="AA93" s="1"/>
      <c r="AE93" s="1">
        <v>6</v>
      </c>
      <c r="AM93" s="1"/>
    </row>
    <row r="94" spans="6:39" x14ac:dyDescent="0.25">
      <c r="F94" s="1">
        <v>7</v>
      </c>
      <c r="N94" s="1"/>
      <c r="AA94" s="1"/>
      <c r="AE94" s="1">
        <v>7</v>
      </c>
      <c r="AM94" s="1"/>
    </row>
    <row r="95" spans="6:39" x14ac:dyDescent="0.25">
      <c r="F95" s="1">
        <v>8</v>
      </c>
      <c r="N95" s="1"/>
      <c r="AA95" s="1"/>
      <c r="AE95" s="1">
        <v>8</v>
      </c>
      <c r="AM95" s="1"/>
    </row>
    <row r="96" spans="6:39" x14ac:dyDescent="0.25">
      <c r="F96" s="1">
        <v>9</v>
      </c>
      <c r="N96" s="1"/>
      <c r="AA96" s="1"/>
      <c r="AE96" s="1">
        <v>9</v>
      </c>
      <c r="AM96" s="1"/>
    </row>
    <row r="97" spans="6:39" x14ac:dyDescent="0.25">
      <c r="F97" s="1">
        <v>10</v>
      </c>
      <c r="N97" s="1"/>
      <c r="AA97" s="1"/>
      <c r="AE97" s="1">
        <v>10</v>
      </c>
      <c r="AM97" s="1"/>
    </row>
    <row r="98" spans="6:39" x14ac:dyDescent="0.25">
      <c r="F98" s="1" t="s">
        <v>1</v>
      </c>
      <c r="N98" s="1"/>
      <c r="AA98" s="1"/>
      <c r="AE98" s="1" t="s">
        <v>1</v>
      </c>
      <c r="AM98" s="1"/>
    </row>
    <row r="99" spans="6:39" x14ac:dyDescent="0.25">
      <c r="N99" s="1"/>
      <c r="AA99" s="1"/>
      <c r="AM99" s="1"/>
    </row>
    <row r="100" spans="6:39" x14ac:dyDescent="0.25">
      <c r="F100" s="1">
        <v>1</v>
      </c>
      <c r="N100" s="1"/>
      <c r="AA100" s="1"/>
      <c r="AE100" s="1">
        <v>1</v>
      </c>
      <c r="AM100" s="1"/>
    </row>
    <row r="101" spans="6:39" x14ac:dyDescent="0.25">
      <c r="F101" s="1">
        <v>2</v>
      </c>
      <c r="N101" s="1"/>
      <c r="AA101" s="1"/>
      <c r="AE101" s="1">
        <v>2</v>
      </c>
      <c r="AM101" s="1"/>
    </row>
    <row r="102" spans="6:39" x14ac:dyDescent="0.25">
      <c r="F102" s="1">
        <v>3</v>
      </c>
      <c r="N102" s="1"/>
      <c r="AA102" s="1"/>
      <c r="AE102" s="1">
        <v>3</v>
      </c>
      <c r="AM102" s="1"/>
    </row>
    <row r="103" spans="6:39" x14ac:dyDescent="0.25">
      <c r="F103" s="1">
        <v>4</v>
      </c>
      <c r="N103" s="1"/>
      <c r="AA103" s="1"/>
      <c r="AE103" s="1">
        <v>4</v>
      </c>
      <c r="AM103" s="1"/>
    </row>
    <row r="104" spans="6:39" x14ac:dyDescent="0.25">
      <c r="F104" s="1">
        <v>5</v>
      </c>
      <c r="N104" s="1"/>
      <c r="AA104" s="1"/>
      <c r="AE104" s="1">
        <v>5</v>
      </c>
      <c r="AM104" s="1"/>
    </row>
    <row r="105" spans="6:39" x14ac:dyDescent="0.25">
      <c r="F105" s="1">
        <v>6</v>
      </c>
      <c r="N105" s="1"/>
      <c r="S105" s="1">
        <v>6</v>
      </c>
      <c r="AA105" s="1"/>
      <c r="AE105" s="1">
        <v>6</v>
      </c>
      <c r="AM105" s="1"/>
    </row>
    <row r="106" spans="6:39" x14ac:dyDescent="0.25">
      <c r="F106" s="1">
        <v>7</v>
      </c>
      <c r="N106" s="1"/>
      <c r="S106" s="1">
        <v>7</v>
      </c>
      <c r="AA106" s="1"/>
      <c r="AE106" s="1">
        <v>7</v>
      </c>
      <c r="AM106" s="1"/>
    </row>
    <row r="107" spans="6:39" x14ac:dyDescent="0.25">
      <c r="F107" s="1">
        <v>8</v>
      </c>
      <c r="N107" s="1"/>
      <c r="S107" s="1">
        <v>8</v>
      </c>
      <c r="AA107" s="1"/>
      <c r="AE107" s="1">
        <v>8</v>
      </c>
      <c r="AM107" s="1"/>
    </row>
    <row r="108" spans="6:39" x14ac:dyDescent="0.25">
      <c r="F108" s="1">
        <v>9</v>
      </c>
      <c r="N108" s="1"/>
      <c r="S108" s="1">
        <v>9</v>
      </c>
      <c r="AA108" s="1"/>
      <c r="AE108" s="1">
        <v>9</v>
      </c>
      <c r="AM108" s="1"/>
    </row>
    <row r="109" spans="6:39" x14ac:dyDescent="0.25">
      <c r="F109" s="1">
        <v>10</v>
      </c>
      <c r="N109" s="1"/>
      <c r="S109" s="1">
        <v>10</v>
      </c>
      <c r="AA109" s="1"/>
      <c r="AE109" s="1">
        <v>10</v>
      </c>
      <c r="AM109" s="1"/>
    </row>
    <row r="110" spans="6:39" x14ac:dyDescent="0.25">
      <c r="F110" s="1" t="s">
        <v>1</v>
      </c>
      <c r="N110" s="1"/>
      <c r="S110" s="1" t="s">
        <v>1</v>
      </c>
      <c r="AA110" s="1"/>
      <c r="AE110" s="1" t="s">
        <v>1</v>
      </c>
      <c r="AM110" s="1"/>
    </row>
    <row r="111" spans="6:39" x14ac:dyDescent="0.25">
      <c r="N111" s="1"/>
      <c r="AA111" s="1"/>
      <c r="AM111" s="1"/>
    </row>
    <row r="112" spans="6:39" x14ac:dyDescent="0.25">
      <c r="N112" s="1"/>
      <c r="AA112" s="1"/>
      <c r="AM112" s="1"/>
    </row>
  </sheetData>
  <mergeCells count="3">
    <mergeCell ref="B1:N2"/>
    <mergeCell ref="P1:AA2"/>
    <mergeCell ref="AC1:AM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"/>
  <sheetViews>
    <sheetView topLeftCell="A16" workbookViewId="0">
      <selection activeCell="Z9" sqref="Z9"/>
    </sheetView>
  </sheetViews>
  <sheetFormatPr defaultRowHeight="15" x14ac:dyDescent="0.25"/>
  <cols>
    <col min="1" max="1" width="10.85546875" style="4" customWidth="1"/>
    <col min="2" max="2" width="12.7109375" style="1" customWidth="1"/>
    <col min="3" max="4" width="12.7109375" style="35" customWidth="1"/>
    <col min="5" max="9" width="9.140625" style="1"/>
    <col min="10" max="10" width="14.5703125" style="15" customWidth="1"/>
    <col min="11" max="12" width="9.140625" style="1"/>
    <col min="14" max="14" width="9.7109375" bestFit="1" customWidth="1"/>
    <col min="15" max="15" width="10.85546875" style="4" customWidth="1"/>
    <col min="16" max="16" width="12" style="13" bestFit="1" customWidth="1"/>
    <col min="17" max="17" width="7.85546875" style="82" bestFit="1" customWidth="1"/>
    <col min="18" max="18" width="8.28515625" style="15" bestFit="1" customWidth="1"/>
    <col min="19" max="19" width="8.85546875" style="1" bestFit="1" customWidth="1"/>
    <col min="20" max="20" width="6.140625" style="1" bestFit="1" customWidth="1"/>
    <col min="21" max="21" width="7" style="17" bestFit="1" customWidth="1"/>
    <col min="22" max="22" width="10.28515625" style="17" bestFit="1" customWidth="1"/>
    <col min="23" max="23" width="14.5703125" style="1" customWidth="1"/>
    <col min="24" max="25" width="9.140625" style="1"/>
    <col min="28" max="28" width="10.85546875" style="4" customWidth="1"/>
    <col min="29" max="29" width="12.7109375" style="1" customWidth="1"/>
    <col min="30" max="34" width="9.140625" style="1"/>
    <col min="35" max="35" width="14.5703125" style="1" customWidth="1"/>
    <col min="36" max="37" width="9.140625" style="1"/>
  </cols>
  <sheetData>
    <row r="1" spans="1:38" ht="15" customHeight="1" x14ac:dyDescent="0.25">
      <c r="A1" s="138" t="s">
        <v>118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118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/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38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38" s="3" customFormat="1" ht="45" x14ac:dyDescent="0.25">
      <c r="A3" s="6" t="s">
        <v>18</v>
      </c>
      <c r="B3" s="5" t="s">
        <v>23</v>
      </c>
      <c r="C3" s="37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62" t="s">
        <v>8</v>
      </c>
      <c r="K3" s="2"/>
      <c r="L3" s="2"/>
      <c r="M3" s="2"/>
      <c r="O3" s="6" t="s">
        <v>17</v>
      </c>
      <c r="P3" s="78" t="s">
        <v>13</v>
      </c>
      <c r="Q3" s="37" t="s">
        <v>20</v>
      </c>
      <c r="R3" s="62" t="s">
        <v>3</v>
      </c>
      <c r="S3" s="8" t="s">
        <v>4</v>
      </c>
      <c r="T3" s="8" t="s">
        <v>5</v>
      </c>
      <c r="U3" s="26" t="s">
        <v>6</v>
      </c>
      <c r="V3" s="84" t="s">
        <v>7</v>
      </c>
      <c r="W3" s="8" t="s">
        <v>8</v>
      </c>
      <c r="X3" s="2"/>
      <c r="Y3" s="2"/>
      <c r="Z3" s="2"/>
      <c r="AB3" s="6" t="s">
        <v>9</v>
      </c>
      <c r="AC3" s="5" t="s">
        <v>13</v>
      </c>
      <c r="AD3" s="8" t="s">
        <v>3</v>
      </c>
      <c r="AE3" s="8" t="s">
        <v>4</v>
      </c>
      <c r="AF3" s="8" t="s">
        <v>5</v>
      </c>
      <c r="AG3" s="8" t="s">
        <v>6</v>
      </c>
      <c r="AH3" s="8" t="s">
        <v>7</v>
      </c>
      <c r="AI3" s="8" t="s">
        <v>8</v>
      </c>
      <c r="AJ3" s="2"/>
      <c r="AK3" s="2"/>
      <c r="AL3" s="2"/>
    </row>
    <row r="4" spans="1:38" x14ac:dyDescent="0.25">
      <c r="A4" s="67">
        <v>43525</v>
      </c>
      <c r="B4" s="52">
        <v>0.52638888888888891</v>
      </c>
      <c r="C4" s="68">
        <v>0</v>
      </c>
      <c r="D4" s="68">
        <v>0</v>
      </c>
      <c r="H4" s="15">
        <v>1.7899999999999999E-2</v>
      </c>
      <c r="J4" s="17">
        <v>414.9</v>
      </c>
      <c r="M4" s="1"/>
      <c r="N4" s="80"/>
      <c r="O4" s="81">
        <v>43529</v>
      </c>
      <c r="P4" s="79">
        <v>0.52500000000000002</v>
      </c>
      <c r="Q4" s="40">
        <v>0</v>
      </c>
      <c r="R4" s="14">
        <v>0</v>
      </c>
      <c r="U4" s="17">
        <v>1.7500000000000002E-2</v>
      </c>
      <c r="V4" s="17">
        <v>1011.4</v>
      </c>
      <c r="W4" s="15"/>
      <c r="Z4" s="1"/>
      <c r="AL4" s="1"/>
    </row>
    <row r="5" spans="1:38" x14ac:dyDescent="0.25">
      <c r="B5" s="52">
        <v>0.52777777777777779</v>
      </c>
      <c r="C5" s="39">
        <v>2</v>
      </c>
      <c r="D5" s="39">
        <f>SUM(D4,C5)</f>
        <v>2</v>
      </c>
      <c r="H5" s="15"/>
      <c r="J5" s="17">
        <v>482.1</v>
      </c>
      <c r="M5" s="1"/>
      <c r="O5" s="66"/>
      <c r="P5" s="79">
        <v>0.52569444444444446</v>
      </c>
      <c r="Q5" s="40">
        <v>1</v>
      </c>
      <c r="R5" s="14">
        <f>SUM(R4,Q5)</f>
        <v>1</v>
      </c>
      <c r="U5" s="17">
        <v>1.84E-2</v>
      </c>
      <c r="V5" s="17">
        <v>853.3</v>
      </c>
      <c r="W5" s="15"/>
      <c r="Z5" s="1"/>
      <c r="AL5" s="1"/>
    </row>
    <row r="6" spans="1:38" x14ac:dyDescent="0.25">
      <c r="B6" s="52">
        <v>0.52916666666666667</v>
      </c>
      <c r="C6" s="39">
        <v>2</v>
      </c>
      <c r="D6" s="39">
        <f t="shared" ref="D6:D41" si="0">SUM(D5,C6)</f>
        <v>4</v>
      </c>
      <c r="H6" s="15">
        <v>2.98E-2</v>
      </c>
      <c r="J6" s="17">
        <v>512.1</v>
      </c>
      <c r="M6" s="1"/>
      <c r="O6" s="66"/>
      <c r="P6" s="79">
        <v>0.52708333333333335</v>
      </c>
      <c r="Q6" s="40">
        <v>2</v>
      </c>
      <c r="R6" s="14">
        <f t="shared" ref="R6:R50" si="1">SUM(R5,Q6)</f>
        <v>3</v>
      </c>
      <c r="U6" s="17">
        <v>2.5100000000000001E-2</v>
      </c>
      <c r="V6" s="17">
        <v>1024.4000000000001</v>
      </c>
      <c r="W6" s="15"/>
      <c r="Z6" s="1"/>
      <c r="AL6" s="1"/>
    </row>
    <row r="7" spans="1:38" x14ac:dyDescent="0.25">
      <c r="B7" s="52">
        <v>0.53125</v>
      </c>
      <c r="C7" s="39">
        <v>3</v>
      </c>
      <c r="D7" s="39">
        <f t="shared" si="0"/>
        <v>7</v>
      </c>
      <c r="H7" s="15">
        <v>3.4700000000000002E-2</v>
      </c>
      <c r="J7" s="17">
        <v>448.4</v>
      </c>
      <c r="M7" s="1"/>
      <c r="O7" s="52"/>
      <c r="P7" s="79">
        <v>0.53472222222222221</v>
      </c>
      <c r="Q7" s="40">
        <v>11</v>
      </c>
      <c r="R7" s="14">
        <f t="shared" si="1"/>
        <v>14</v>
      </c>
      <c r="U7" s="17">
        <v>2.46E-2</v>
      </c>
      <c r="V7" s="17">
        <v>753.9</v>
      </c>
      <c r="W7" s="15"/>
      <c r="Z7" s="1"/>
      <c r="AL7" s="1"/>
    </row>
    <row r="8" spans="1:38" x14ac:dyDescent="0.25">
      <c r="B8" s="52">
        <v>0.53333333333333333</v>
      </c>
      <c r="C8" s="39">
        <v>3</v>
      </c>
      <c r="D8" s="39">
        <f t="shared" si="0"/>
        <v>10</v>
      </c>
      <c r="H8" s="15">
        <v>4.1700000000000001E-2</v>
      </c>
      <c r="J8" s="17">
        <v>551.5</v>
      </c>
      <c r="M8" s="1"/>
      <c r="O8" s="52"/>
      <c r="P8" s="79">
        <v>0.53680555555555554</v>
      </c>
      <c r="Q8" s="40">
        <v>3</v>
      </c>
      <c r="R8" s="14">
        <f t="shared" si="1"/>
        <v>17</v>
      </c>
      <c r="V8" s="17">
        <v>781</v>
      </c>
      <c r="W8" s="15"/>
      <c r="Z8" s="1"/>
      <c r="AL8" s="1"/>
    </row>
    <row r="9" spans="1:38" x14ac:dyDescent="0.25">
      <c r="B9" s="52">
        <v>0.53472222222222221</v>
      </c>
      <c r="C9" s="39">
        <v>2</v>
      </c>
      <c r="D9" s="39">
        <f t="shared" si="0"/>
        <v>12</v>
      </c>
      <c r="H9" s="15">
        <v>3.1800000000000002E-2</v>
      </c>
      <c r="J9" s="17">
        <v>555.6</v>
      </c>
      <c r="M9" s="1"/>
      <c r="O9" s="52"/>
      <c r="P9" s="79">
        <v>0.5395833333333333</v>
      </c>
      <c r="Q9" s="40">
        <v>4</v>
      </c>
      <c r="R9" s="14">
        <f t="shared" si="1"/>
        <v>21</v>
      </c>
      <c r="U9" s="17">
        <v>2.76E-2</v>
      </c>
      <c r="V9" s="17">
        <v>774.9</v>
      </c>
      <c r="W9" s="15"/>
      <c r="Z9" s="1"/>
      <c r="AL9" s="1"/>
    </row>
    <row r="10" spans="1:38" x14ac:dyDescent="0.25">
      <c r="B10" s="52">
        <v>0.53611111111111109</v>
      </c>
      <c r="C10" s="39">
        <v>3</v>
      </c>
      <c r="D10" s="39">
        <f t="shared" si="0"/>
        <v>15</v>
      </c>
      <c r="H10" s="15">
        <v>5.8900000000000001E-2</v>
      </c>
      <c r="J10" s="17">
        <v>522.1</v>
      </c>
      <c r="M10" s="1"/>
      <c r="O10" s="52"/>
      <c r="P10" s="79">
        <v>0.54097222222222219</v>
      </c>
      <c r="Q10" s="40">
        <v>2</v>
      </c>
      <c r="R10" s="14">
        <f t="shared" si="1"/>
        <v>23</v>
      </c>
      <c r="V10" s="17">
        <v>735.2</v>
      </c>
      <c r="W10" s="15"/>
      <c r="Z10" s="1"/>
      <c r="AL10" s="1"/>
    </row>
    <row r="11" spans="1:38" x14ac:dyDescent="0.25">
      <c r="B11" s="52">
        <v>0.5444444444444444</v>
      </c>
      <c r="C11" s="39">
        <v>6</v>
      </c>
      <c r="D11" s="39">
        <f t="shared" si="0"/>
        <v>21</v>
      </c>
      <c r="H11" s="15">
        <v>3.1899999999999998E-2</v>
      </c>
      <c r="J11" s="17">
        <v>375.6</v>
      </c>
      <c r="M11" s="1"/>
      <c r="O11" s="52"/>
      <c r="P11" s="79">
        <v>0.58819444444444446</v>
      </c>
      <c r="Q11" s="40">
        <v>68</v>
      </c>
      <c r="R11" s="14">
        <f t="shared" si="1"/>
        <v>91</v>
      </c>
      <c r="U11" s="17">
        <v>0.03</v>
      </c>
      <c r="V11" s="17">
        <v>717.2</v>
      </c>
      <c r="W11" s="15"/>
      <c r="Z11" s="1"/>
      <c r="AL11" s="1"/>
    </row>
    <row r="12" spans="1:38" x14ac:dyDescent="0.25">
      <c r="B12" s="52">
        <v>0.54791666666666672</v>
      </c>
      <c r="C12" s="39">
        <v>5</v>
      </c>
      <c r="D12" s="39">
        <f t="shared" si="0"/>
        <v>26</v>
      </c>
      <c r="H12" s="15">
        <v>3.4799999999999998E-2</v>
      </c>
      <c r="J12" s="17">
        <v>372.2</v>
      </c>
      <c r="M12" s="1"/>
      <c r="O12" s="52"/>
      <c r="P12" s="79">
        <v>0.59375</v>
      </c>
      <c r="Q12" s="40">
        <v>8</v>
      </c>
      <c r="R12" s="14">
        <f t="shared" si="1"/>
        <v>99</v>
      </c>
      <c r="U12" s="17">
        <v>0.50800000000000001</v>
      </c>
      <c r="V12" s="17">
        <v>862.7</v>
      </c>
      <c r="W12" s="15"/>
      <c r="Z12" s="1"/>
      <c r="AL12" s="1"/>
    </row>
    <row r="13" spans="1:38" x14ac:dyDescent="0.25">
      <c r="B13" s="52">
        <v>0.5493055555555556</v>
      </c>
      <c r="C13" s="40">
        <v>2</v>
      </c>
      <c r="D13" s="39">
        <f t="shared" si="0"/>
        <v>28</v>
      </c>
      <c r="H13" s="15">
        <v>3.4500000000000003E-2</v>
      </c>
      <c r="J13" s="17">
        <v>504.3</v>
      </c>
      <c r="K13" s="7"/>
      <c r="M13" s="1"/>
      <c r="O13" s="52"/>
      <c r="P13" s="79">
        <v>0.59513888888888888</v>
      </c>
      <c r="Q13" s="40">
        <v>2</v>
      </c>
      <c r="R13" s="14">
        <f t="shared" si="1"/>
        <v>101</v>
      </c>
      <c r="V13" s="17">
        <v>797.3</v>
      </c>
      <c r="X13" s="7"/>
      <c r="Z13" s="1"/>
      <c r="AJ13" s="7" t="s">
        <v>0</v>
      </c>
      <c r="AL13" s="1"/>
    </row>
    <row r="14" spans="1:38" x14ac:dyDescent="0.25">
      <c r="B14" s="52">
        <v>0.54999999999999993</v>
      </c>
      <c r="C14" s="40">
        <v>1</v>
      </c>
      <c r="D14" s="39">
        <f t="shared" si="0"/>
        <v>29</v>
      </c>
      <c r="E14" s="7"/>
      <c r="F14" s="7"/>
      <c r="H14" s="15">
        <v>3.4200000000000001E-2</v>
      </c>
      <c r="I14" s="7"/>
      <c r="J14" s="76">
        <v>526</v>
      </c>
      <c r="K14" s="7"/>
      <c r="M14" s="1"/>
      <c r="N14" s="67"/>
      <c r="O14" s="66"/>
      <c r="P14" s="79">
        <v>0.61944444444444446</v>
      </c>
      <c r="Q14" s="40">
        <v>35</v>
      </c>
      <c r="R14" s="14">
        <f t="shared" si="1"/>
        <v>136</v>
      </c>
      <c r="S14" s="7"/>
      <c r="V14" s="85">
        <v>695.5</v>
      </c>
      <c r="W14" s="7"/>
      <c r="X14" s="7"/>
      <c r="Z14" s="1"/>
      <c r="AD14" s="7"/>
      <c r="AE14" s="7"/>
      <c r="AH14" s="7" t="s">
        <v>2</v>
      </c>
      <c r="AI14" s="7">
        <v>0</v>
      </c>
      <c r="AJ14" s="7">
        <v>0</v>
      </c>
      <c r="AL14" s="1"/>
    </row>
    <row r="15" spans="1:38" x14ac:dyDescent="0.25">
      <c r="A15" s="6"/>
      <c r="B15" s="52">
        <v>0.55277777777777781</v>
      </c>
      <c r="C15" s="46">
        <v>4</v>
      </c>
      <c r="D15" s="39">
        <f t="shared" si="0"/>
        <v>33</v>
      </c>
      <c r="H15" s="15">
        <v>4.4999999999999998E-2</v>
      </c>
      <c r="J15" s="15">
        <v>512.20000000000005</v>
      </c>
      <c r="M15" s="1"/>
      <c r="O15" s="66"/>
      <c r="P15" s="79">
        <v>0.62222222222222223</v>
      </c>
      <c r="Q15" s="46">
        <v>4</v>
      </c>
      <c r="R15" s="14">
        <f t="shared" si="1"/>
        <v>140</v>
      </c>
      <c r="V15" s="17">
        <v>715.4</v>
      </c>
      <c r="Z15" s="1"/>
      <c r="AB15" s="6"/>
      <c r="AC15" s="5"/>
      <c r="AL15" s="1"/>
    </row>
    <row r="16" spans="1:38" ht="13.5" customHeight="1" x14ac:dyDescent="0.25">
      <c r="A16" s="67"/>
      <c r="B16" s="52">
        <v>0.55486111111111114</v>
      </c>
      <c r="C16" s="46">
        <v>3</v>
      </c>
      <c r="D16" s="39">
        <f t="shared" si="0"/>
        <v>36</v>
      </c>
      <c r="H16" s="15">
        <v>8.8900000000000007E-2</v>
      </c>
      <c r="J16" s="15">
        <v>416.3</v>
      </c>
      <c r="M16" s="1"/>
      <c r="O16" s="66"/>
      <c r="P16" s="79">
        <v>0.62291666666666667</v>
      </c>
      <c r="Q16" s="46">
        <v>1</v>
      </c>
      <c r="R16" s="14">
        <f t="shared" si="1"/>
        <v>141</v>
      </c>
      <c r="V16" s="17">
        <v>657.4</v>
      </c>
      <c r="Z16" s="1"/>
      <c r="AL16" s="1"/>
    </row>
    <row r="17" spans="1:38" x14ac:dyDescent="0.25">
      <c r="B17" s="52">
        <v>0.55625000000000002</v>
      </c>
      <c r="C17" s="46">
        <v>2</v>
      </c>
      <c r="D17" s="39">
        <f t="shared" si="0"/>
        <v>38</v>
      </c>
      <c r="H17" s="15"/>
      <c r="J17" s="15">
        <v>476.4</v>
      </c>
      <c r="M17" s="1"/>
      <c r="O17" s="66"/>
      <c r="P17" s="79">
        <v>0.6777777777777777</v>
      </c>
      <c r="Q17" s="46">
        <v>79</v>
      </c>
      <c r="R17" s="14">
        <f t="shared" si="1"/>
        <v>220</v>
      </c>
      <c r="V17" s="17">
        <v>464</v>
      </c>
      <c r="Z17" s="1"/>
      <c r="AL17" s="1"/>
    </row>
    <row r="18" spans="1:38" x14ac:dyDescent="0.25">
      <c r="B18" s="52">
        <v>0.55763888888888891</v>
      </c>
      <c r="C18" s="46">
        <v>2</v>
      </c>
      <c r="D18" s="39">
        <f t="shared" si="0"/>
        <v>40</v>
      </c>
      <c r="H18" s="15"/>
      <c r="J18" s="15">
        <v>518.20000000000005</v>
      </c>
      <c r="M18" s="1"/>
      <c r="O18" s="66"/>
      <c r="P18" s="79">
        <v>0.6791666666666667</v>
      </c>
      <c r="Q18" s="46">
        <v>2</v>
      </c>
      <c r="R18" s="14">
        <f t="shared" si="1"/>
        <v>222</v>
      </c>
      <c r="U18" s="17">
        <v>3.3700000000000001E-2</v>
      </c>
      <c r="V18" s="17">
        <v>500</v>
      </c>
      <c r="Z18" s="1"/>
      <c r="AL18" s="1"/>
    </row>
    <row r="19" spans="1:38" x14ac:dyDescent="0.25">
      <c r="B19" s="52">
        <v>0.56597222222222221</v>
      </c>
      <c r="C19" s="46">
        <v>12</v>
      </c>
      <c r="D19" s="39">
        <f t="shared" si="0"/>
        <v>52</v>
      </c>
      <c r="H19" s="15"/>
      <c r="J19" s="15">
        <v>529.70000000000005</v>
      </c>
      <c r="M19" s="1"/>
      <c r="O19" s="52"/>
      <c r="P19" s="79">
        <v>0.68125000000000002</v>
      </c>
      <c r="Q19" s="46">
        <v>2</v>
      </c>
      <c r="R19" s="14">
        <f t="shared" si="1"/>
        <v>224</v>
      </c>
      <c r="U19" s="17">
        <v>4.6199999999999998E-2</v>
      </c>
      <c r="V19" s="17">
        <v>402.4</v>
      </c>
      <c r="Z19" s="1"/>
      <c r="AL19" s="1"/>
    </row>
    <row r="20" spans="1:38" x14ac:dyDescent="0.25">
      <c r="A20" s="67"/>
      <c r="B20" s="52">
        <v>0.56874999999999998</v>
      </c>
      <c r="C20" s="46">
        <v>4</v>
      </c>
      <c r="D20" s="39">
        <f t="shared" si="0"/>
        <v>56</v>
      </c>
      <c r="H20" s="15"/>
      <c r="J20" s="15">
        <v>555.1</v>
      </c>
      <c r="M20" s="1"/>
      <c r="O20" s="52"/>
      <c r="P20" s="79">
        <v>0.68263888888888891</v>
      </c>
      <c r="Q20" s="46">
        <v>2</v>
      </c>
      <c r="R20" s="14">
        <f t="shared" si="1"/>
        <v>226</v>
      </c>
      <c r="U20" s="17">
        <v>5.3400000000000003E-2</v>
      </c>
      <c r="V20" s="17">
        <v>398.6</v>
      </c>
      <c r="Z20" s="1"/>
      <c r="AL20" s="1"/>
    </row>
    <row r="21" spans="1:38" x14ac:dyDescent="0.25">
      <c r="B21" s="52">
        <v>0.57777777777777783</v>
      </c>
      <c r="C21" s="39">
        <v>13</v>
      </c>
      <c r="D21" s="39">
        <f t="shared" si="0"/>
        <v>69</v>
      </c>
      <c r="H21" s="15"/>
      <c r="J21" s="15">
        <v>405.8</v>
      </c>
      <c r="M21" s="1"/>
      <c r="N21" s="67"/>
      <c r="O21" s="52"/>
      <c r="P21" s="79">
        <v>0.68402777777777779</v>
      </c>
      <c r="Q21" s="40">
        <v>2</v>
      </c>
      <c r="R21" s="14">
        <f t="shared" si="1"/>
        <v>228</v>
      </c>
      <c r="U21" s="17">
        <v>2.4500000000000001E-2</v>
      </c>
      <c r="V21" s="17">
        <v>391.4</v>
      </c>
      <c r="Z21" s="1"/>
      <c r="AL21" s="1"/>
    </row>
    <row r="22" spans="1:38" x14ac:dyDescent="0.25">
      <c r="B22" s="52">
        <v>0.57916666666666672</v>
      </c>
      <c r="C22" s="39">
        <v>2</v>
      </c>
      <c r="D22" s="39">
        <f t="shared" si="0"/>
        <v>71</v>
      </c>
      <c r="H22" s="15">
        <v>7.4300000000000005E-2</v>
      </c>
      <c r="J22" s="15">
        <v>401.5</v>
      </c>
      <c r="M22" s="1"/>
      <c r="O22" s="66"/>
      <c r="P22" s="79">
        <v>0.68541666666666667</v>
      </c>
      <c r="Q22" s="40">
        <v>2</v>
      </c>
      <c r="R22" s="14">
        <f t="shared" si="1"/>
        <v>230</v>
      </c>
      <c r="V22" s="17">
        <v>363.3</v>
      </c>
      <c r="Z22" s="1"/>
      <c r="AL22" s="1"/>
    </row>
    <row r="23" spans="1:38" x14ac:dyDescent="0.25">
      <c r="B23" s="52">
        <v>0.5805555555555556</v>
      </c>
      <c r="C23" s="39">
        <v>2</v>
      </c>
      <c r="D23" s="39">
        <f t="shared" si="0"/>
        <v>73</v>
      </c>
      <c r="H23" s="15">
        <v>4.7E-2</v>
      </c>
      <c r="J23" s="15">
        <v>386.3</v>
      </c>
      <c r="M23" s="1"/>
      <c r="O23" s="66"/>
      <c r="P23" s="79">
        <v>0.68819444444444444</v>
      </c>
      <c r="Q23" s="40">
        <v>4</v>
      </c>
      <c r="R23" s="14">
        <f t="shared" si="1"/>
        <v>234</v>
      </c>
      <c r="V23" s="17">
        <v>316.3</v>
      </c>
      <c r="Z23" s="1"/>
      <c r="AL23" s="1"/>
    </row>
    <row r="24" spans="1:38" x14ac:dyDescent="0.25">
      <c r="B24" s="52">
        <v>0.58194444444444449</v>
      </c>
      <c r="C24" s="39">
        <v>2</v>
      </c>
      <c r="D24" s="39">
        <f t="shared" si="0"/>
        <v>75</v>
      </c>
      <c r="H24" s="15">
        <v>3.4500000000000003E-2</v>
      </c>
      <c r="J24" s="15">
        <v>460.2</v>
      </c>
      <c r="M24" s="1"/>
      <c r="O24" s="66"/>
      <c r="P24" s="79">
        <v>0.68888888888888899</v>
      </c>
      <c r="Q24" s="40">
        <v>1</v>
      </c>
      <c r="R24" s="14">
        <f t="shared" si="1"/>
        <v>235</v>
      </c>
      <c r="U24" s="17">
        <v>4.2099999999999999E-2</v>
      </c>
      <c r="V24" s="17">
        <v>300.2</v>
      </c>
      <c r="Z24" s="1"/>
      <c r="AL24" s="1"/>
    </row>
    <row r="25" spans="1:38" x14ac:dyDescent="0.25">
      <c r="B25" s="52">
        <v>0.5854166666666667</v>
      </c>
      <c r="C25" s="39">
        <v>5</v>
      </c>
      <c r="D25" s="39">
        <f t="shared" si="0"/>
        <v>80</v>
      </c>
      <c r="H25" s="15">
        <v>3.78E-2</v>
      </c>
      <c r="J25" s="15">
        <v>351.4</v>
      </c>
      <c r="K25" s="7"/>
      <c r="M25" s="1"/>
      <c r="N25" s="67"/>
      <c r="O25" s="59"/>
      <c r="P25" s="79">
        <v>0.68958333333333333</v>
      </c>
      <c r="Q25" s="40">
        <v>1</v>
      </c>
      <c r="R25" s="14">
        <f t="shared" si="1"/>
        <v>236</v>
      </c>
      <c r="U25" s="17">
        <v>4.1399999999999999E-2</v>
      </c>
      <c r="V25" s="17">
        <v>364.7</v>
      </c>
      <c r="X25" s="7"/>
      <c r="Z25" s="1"/>
      <c r="AJ25" s="7" t="s">
        <v>0</v>
      </c>
      <c r="AL25" s="1"/>
    </row>
    <row r="26" spans="1:38" x14ac:dyDescent="0.25">
      <c r="B26" s="52">
        <v>0.59583333333333333</v>
      </c>
      <c r="C26" s="40">
        <v>15</v>
      </c>
      <c r="D26" s="39">
        <f t="shared" si="0"/>
        <v>95</v>
      </c>
      <c r="E26" s="7"/>
      <c r="F26" s="7"/>
      <c r="H26" s="15"/>
      <c r="I26" s="7"/>
      <c r="J26" s="76">
        <v>356.5</v>
      </c>
      <c r="K26" s="7"/>
      <c r="M26" s="1"/>
      <c r="O26" s="66"/>
      <c r="P26" s="79">
        <v>0.69097222222222221</v>
      </c>
      <c r="Q26" s="40">
        <v>2</v>
      </c>
      <c r="R26" s="14">
        <f t="shared" si="1"/>
        <v>238</v>
      </c>
      <c r="S26" s="7"/>
      <c r="U26" s="17">
        <v>4.0599999999999997E-2</v>
      </c>
      <c r="W26" s="7"/>
      <c r="X26" s="7"/>
      <c r="Z26" s="1"/>
      <c r="AD26" s="7"/>
      <c r="AE26" s="7"/>
      <c r="AH26" s="7" t="s">
        <v>2</v>
      </c>
      <c r="AI26" s="7">
        <v>0</v>
      </c>
      <c r="AJ26" s="7">
        <v>0</v>
      </c>
      <c r="AL26" s="1"/>
    </row>
    <row r="27" spans="1:38" x14ac:dyDescent="0.25">
      <c r="A27" s="6"/>
      <c r="B27" s="52">
        <v>0.59791666666666665</v>
      </c>
      <c r="C27" s="37">
        <v>2</v>
      </c>
      <c r="D27" s="39">
        <f t="shared" si="0"/>
        <v>97</v>
      </c>
      <c r="H27" s="15"/>
      <c r="J27" s="15">
        <v>398</v>
      </c>
      <c r="M27" s="1"/>
      <c r="O27" s="81">
        <v>43530</v>
      </c>
      <c r="P27" s="79">
        <v>0.3972222222222222</v>
      </c>
      <c r="Q27" s="46">
        <v>1017</v>
      </c>
      <c r="R27" s="14">
        <f t="shared" si="1"/>
        <v>1255</v>
      </c>
      <c r="U27" s="17">
        <v>5.21E-2</v>
      </c>
      <c r="V27" s="85">
        <v>190.3</v>
      </c>
      <c r="Z27" s="1"/>
      <c r="AB27" s="6"/>
      <c r="AC27" s="5"/>
      <c r="AL27" s="1"/>
    </row>
    <row r="28" spans="1:38" x14ac:dyDescent="0.25">
      <c r="B28" s="52">
        <v>0.61736111111111114</v>
      </c>
      <c r="C28" s="39">
        <v>28</v>
      </c>
      <c r="D28" s="39">
        <f t="shared" si="0"/>
        <v>125</v>
      </c>
      <c r="H28" s="15">
        <v>6.5100000000000005E-2</v>
      </c>
      <c r="J28" s="15">
        <v>326</v>
      </c>
      <c r="M28" s="1"/>
      <c r="O28" s="66"/>
      <c r="P28" s="79">
        <v>0.39930555555555558</v>
      </c>
      <c r="Q28" s="40">
        <v>2</v>
      </c>
      <c r="R28" s="14">
        <f t="shared" si="1"/>
        <v>1257</v>
      </c>
      <c r="V28" s="17">
        <v>183.6</v>
      </c>
      <c r="Z28" s="1"/>
      <c r="AL28" s="1"/>
    </row>
    <row r="29" spans="1:38" x14ac:dyDescent="0.25">
      <c r="B29" s="52">
        <v>0.62430555555555556</v>
      </c>
      <c r="C29" s="39">
        <v>10</v>
      </c>
      <c r="D29" s="39">
        <f t="shared" si="0"/>
        <v>135</v>
      </c>
      <c r="H29" s="15">
        <v>4.5600000000000002E-2</v>
      </c>
      <c r="J29" s="15">
        <v>345.6</v>
      </c>
      <c r="M29" s="1"/>
      <c r="N29" s="67"/>
      <c r="O29" s="66"/>
      <c r="P29" s="79">
        <v>0.40069444444444446</v>
      </c>
      <c r="Q29" s="40">
        <v>2</v>
      </c>
      <c r="R29" s="14">
        <f t="shared" si="1"/>
        <v>1259</v>
      </c>
      <c r="U29" s="17">
        <v>3.8399999999999997E-2</v>
      </c>
      <c r="V29" s="17">
        <v>220.6</v>
      </c>
      <c r="Z29" s="1"/>
      <c r="AL29" s="1"/>
    </row>
    <row r="30" spans="1:38" x14ac:dyDescent="0.25">
      <c r="B30" s="52">
        <v>0.68194444444444446</v>
      </c>
      <c r="C30" s="39">
        <v>23</v>
      </c>
      <c r="D30" s="39">
        <f t="shared" si="0"/>
        <v>158</v>
      </c>
      <c r="H30" s="15"/>
      <c r="J30" s="15">
        <v>365.8</v>
      </c>
      <c r="M30" s="1"/>
      <c r="O30" s="66"/>
      <c r="P30" s="79">
        <v>0.40208333333333335</v>
      </c>
      <c r="Q30" s="40">
        <v>2</v>
      </c>
      <c r="R30" s="14">
        <f t="shared" si="1"/>
        <v>1261</v>
      </c>
      <c r="U30" s="17">
        <v>5.9499999999999997E-2</v>
      </c>
      <c r="V30" s="17">
        <v>168.7</v>
      </c>
      <c r="Z30" s="1"/>
      <c r="AL30" s="1"/>
    </row>
    <row r="31" spans="1:38" x14ac:dyDescent="0.25">
      <c r="B31" s="52">
        <v>0.68611111111111101</v>
      </c>
      <c r="C31" s="39">
        <v>5</v>
      </c>
      <c r="D31" s="39">
        <f t="shared" si="0"/>
        <v>163</v>
      </c>
      <c r="H31" s="15">
        <v>4.3099999999999999E-2</v>
      </c>
      <c r="J31" s="15">
        <v>380.5</v>
      </c>
      <c r="M31" s="1"/>
      <c r="O31" s="66"/>
      <c r="P31" s="79">
        <v>0.40277777777777773</v>
      </c>
      <c r="Q31" s="40">
        <v>1</v>
      </c>
      <c r="R31" s="14">
        <f t="shared" si="1"/>
        <v>1262</v>
      </c>
      <c r="U31" s="17">
        <v>5.6500000000000002E-2</v>
      </c>
      <c r="V31" s="17">
        <v>148.19999999999999</v>
      </c>
      <c r="Z31" s="1"/>
      <c r="AL31" s="1"/>
    </row>
    <row r="32" spans="1:38" x14ac:dyDescent="0.25">
      <c r="B32" s="52">
        <v>0.6875</v>
      </c>
      <c r="C32" s="39">
        <v>2</v>
      </c>
      <c r="D32" s="39">
        <f t="shared" si="0"/>
        <v>165</v>
      </c>
      <c r="H32" s="15"/>
      <c r="J32" s="15">
        <v>374.8</v>
      </c>
      <c r="M32" s="1"/>
      <c r="N32" s="67"/>
      <c r="O32" s="66"/>
      <c r="P32" s="79">
        <v>0.47361111111111115</v>
      </c>
      <c r="Q32" s="40">
        <v>102</v>
      </c>
      <c r="R32" s="14">
        <f t="shared" si="1"/>
        <v>1364</v>
      </c>
      <c r="U32" s="17">
        <v>4.4600000000000001E-2</v>
      </c>
      <c r="V32" s="17">
        <v>143.9</v>
      </c>
      <c r="Z32" s="1"/>
      <c r="AL32" s="1"/>
    </row>
    <row r="33" spans="1:38" x14ac:dyDescent="0.25">
      <c r="B33" s="52">
        <v>0.69097222222222221</v>
      </c>
      <c r="C33" s="39">
        <v>5</v>
      </c>
      <c r="D33" s="39">
        <f t="shared" si="0"/>
        <v>170</v>
      </c>
      <c r="H33" s="15">
        <v>3.0700000000000002E-2</v>
      </c>
      <c r="J33" s="15">
        <v>348.5</v>
      </c>
      <c r="M33" s="1"/>
      <c r="O33" s="59"/>
      <c r="P33" s="79">
        <v>0.47500000000000003</v>
      </c>
      <c r="Q33" s="40">
        <v>2</v>
      </c>
      <c r="R33" s="14">
        <f t="shared" si="1"/>
        <v>1366</v>
      </c>
      <c r="U33" s="17">
        <v>3.4099999999999998E-2</v>
      </c>
      <c r="V33" s="17">
        <v>101.9</v>
      </c>
      <c r="Z33" s="1"/>
      <c r="AL33" s="1"/>
    </row>
    <row r="34" spans="1:38" x14ac:dyDescent="0.25">
      <c r="B34" s="52">
        <v>0.69305555555555554</v>
      </c>
      <c r="C34" s="39">
        <v>3</v>
      </c>
      <c r="D34" s="39">
        <f t="shared" si="0"/>
        <v>173</v>
      </c>
      <c r="H34" s="15"/>
      <c r="J34" s="15">
        <v>374.6</v>
      </c>
      <c r="M34" s="1"/>
      <c r="O34" s="59"/>
      <c r="P34" s="79">
        <v>0.47638888888888892</v>
      </c>
      <c r="Q34" s="40">
        <v>2</v>
      </c>
      <c r="R34" s="14">
        <f t="shared" si="1"/>
        <v>1368</v>
      </c>
      <c r="U34" s="17">
        <v>6.5000000000000002E-2</v>
      </c>
      <c r="V34" s="17">
        <v>70.8</v>
      </c>
      <c r="Z34" s="1"/>
      <c r="AL34" s="1"/>
    </row>
    <row r="35" spans="1:38" x14ac:dyDescent="0.25">
      <c r="B35" s="52">
        <v>0.70694444444444438</v>
      </c>
      <c r="C35" s="39">
        <v>20</v>
      </c>
      <c r="D35" s="39">
        <f t="shared" si="0"/>
        <v>193</v>
      </c>
      <c r="H35" s="15"/>
      <c r="M35" s="1"/>
      <c r="O35" s="59"/>
      <c r="P35" s="79">
        <v>0.4770833333333333</v>
      </c>
      <c r="Q35" s="40">
        <v>1</v>
      </c>
      <c r="R35" s="14">
        <f t="shared" si="1"/>
        <v>1369</v>
      </c>
      <c r="V35" s="17">
        <v>80.8</v>
      </c>
      <c r="Z35" s="1"/>
      <c r="AL35" s="1"/>
    </row>
    <row r="36" spans="1:38" x14ac:dyDescent="0.25">
      <c r="A36" s="67">
        <v>43528</v>
      </c>
      <c r="B36" s="52">
        <v>0.44305555555555554</v>
      </c>
      <c r="C36" s="39">
        <v>1060</v>
      </c>
      <c r="D36" s="39">
        <f t="shared" si="0"/>
        <v>1253</v>
      </c>
      <c r="H36" s="15">
        <v>0.2019</v>
      </c>
      <c r="J36" s="15">
        <v>56</v>
      </c>
      <c r="M36" s="1"/>
      <c r="O36" s="59"/>
      <c r="P36" s="79">
        <v>0.4777777777777778</v>
      </c>
      <c r="Q36" s="40">
        <v>1</v>
      </c>
      <c r="R36" s="14">
        <f t="shared" si="1"/>
        <v>1370</v>
      </c>
      <c r="V36" s="17">
        <v>96.1</v>
      </c>
      <c r="Z36" s="1"/>
      <c r="AL36" s="1"/>
    </row>
    <row r="37" spans="1:38" x14ac:dyDescent="0.25">
      <c r="B37" s="52">
        <v>0.44513888888888892</v>
      </c>
      <c r="C37" s="39">
        <v>2</v>
      </c>
      <c r="D37" s="39">
        <f t="shared" si="0"/>
        <v>1255</v>
      </c>
      <c r="H37" s="15">
        <v>9.4899999999999998E-2</v>
      </c>
      <c r="J37" s="15">
        <v>58</v>
      </c>
      <c r="K37" s="7"/>
      <c r="M37" s="1"/>
      <c r="P37" s="79">
        <v>0.58402777777777781</v>
      </c>
      <c r="Q37" s="40">
        <v>153</v>
      </c>
      <c r="R37" s="14">
        <f t="shared" si="1"/>
        <v>1523</v>
      </c>
      <c r="U37" s="17">
        <v>5.9400000000000001E-2</v>
      </c>
      <c r="V37" s="17">
        <v>75.8</v>
      </c>
      <c r="X37" s="7"/>
      <c r="Z37" s="1"/>
      <c r="AJ37" s="7" t="s">
        <v>0</v>
      </c>
      <c r="AL37" s="1"/>
    </row>
    <row r="38" spans="1:38" x14ac:dyDescent="0.25">
      <c r="B38" s="52">
        <v>0.44722222222222219</v>
      </c>
      <c r="C38" s="39">
        <v>3</v>
      </c>
      <c r="D38" s="39">
        <f t="shared" si="0"/>
        <v>1258</v>
      </c>
      <c r="E38" s="7"/>
      <c r="F38" s="7"/>
      <c r="H38" s="15">
        <v>1.0869999999999999E-2</v>
      </c>
      <c r="I38" s="7"/>
      <c r="J38" s="76">
        <v>57</v>
      </c>
      <c r="K38" s="7"/>
      <c r="M38" s="1"/>
      <c r="O38" s="81">
        <v>43531</v>
      </c>
      <c r="P38" s="79">
        <v>0.5854166666666667</v>
      </c>
      <c r="Q38" s="40">
        <v>2</v>
      </c>
      <c r="R38" s="14">
        <f t="shared" si="1"/>
        <v>1525</v>
      </c>
      <c r="S38" s="7"/>
      <c r="U38" s="17">
        <v>8.2500000000000004E-2</v>
      </c>
      <c r="V38" s="85">
        <v>73.900000000000006</v>
      </c>
      <c r="W38" s="7"/>
      <c r="X38" s="7"/>
      <c r="Z38" s="1"/>
      <c r="AD38" s="7"/>
      <c r="AE38" s="7"/>
      <c r="AH38" s="7" t="s">
        <v>2</v>
      </c>
      <c r="AI38" s="7">
        <v>0</v>
      </c>
      <c r="AJ38" s="7">
        <v>0</v>
      </c>
      <c r="AL38" s="1"/>
    </row>
    <row r="39" spans="1:38" x14ac:dyDescent="0.25">
      <c r="A39" s="6"/>
      <c r="B39" s="52">
        <v>0.44861111111111113</v>
      </c>
      <c r="C39" s="39">
        <v>2</v>
      </c>
      <c r="D39" s="39">
        <f t="shared" si="0"/>
        <v>1260</v>
      </c>
      <c r="H39" s="15">
        <v>9.9199999999999997E-2</v>
      </c>
      <c r="J39" s="15">
        <v>54.4</v>
      </c>
      <c r="M39" s="1"/>
      <c r="O39" s="25"/>
      <c r="P39" s="79">
        <v>0.58750000000000002</v>
      </c>
      <c r="Q39" s="46">
        <v>3</v>
      </c>
      <c r="R39" s="14">
        <f t="shared" si="1"/>
        <v>1528</v>
      </c>
      <c r="U39" s="17">
        <v>9.0399999999999994E-2</v>
      </c>
      <c r="V39" s="17">
        <v>80.8</v>
      </c>
      <c r="Z39" s="1"/>
      <c r="AB39" s="6"/>
      <c r="AC39" s="5"/>
      <c r="AL39" s="1"/>
    </row>
    <row r="40" spans="1:38" x14ac:dyDescent="0.25">
      <c r="B40" s="52">
        <v>0.45</v>
      </c>
      <c r="C40" s="39">
        <v>2</v>
      </c>
      <c r="D40" s="39">
        <f t="shared" si="0"/>
        <v>1262</v>
      </c>
      <c r="H40" s="15">
        <v>8.0199999999999994E-2</v>
      </c>
      <c r="J40" s="15">
        <v>58.6</v>
      </c>
      <c r="M40" s="1"/>
      <c r="O40" s="59"/>
      <c r="P40" s="79">
        <v>0.59097222222222223</v>
      </c>
      <c r="Q40" s="40">
        <v>27</v>
      </c>
      <c r="R40" s="14">
        <f t="shared" si="1"/>
        <v>1555</v>
      </c>
      <c r="U40" s="17">
        <v>7.6999999999999999E-2</v>
      </c>
      <c r="V40" s="17">
        <v>59.7</v>
      </c>
      <c r="Z40" s="1"/>
      <c r="AL40" s="1"/>
    </row>
    <row r="41" spans="1:38" x14ac:dyDescent="0.25">
      <c r="B41" s="52">
        <v>0.45069444444444445</v>
      </c>
      <c r="C41" s="39">
        <v>1</v>
      </c>
      <c r="D41" s="39">
        <f t="shared" si="0"/>
        <v>1263</v>
      </c>
      <c r="H41" s="15"/>
      <c r="M41" s="1"/>
      <c r="O41" s="59"/>
      <c r="P41" s="79">
        <v>0.59236111111111112</v>
      </c>
      <c r="Q41" s="40">
        <v>2</v>
      </c>
      <c r="R41" s="14">
        <f t="shared" si="1"/>
        <v>1557</v>
      </c>
      <c r="U41" s="17">
        <v>4.9399999999999999E-2</v>
      </c>
      <c r="V41" s="17">
        <v>71.400000000000006</v>
      </c>
      <c r="Z41" s="1"/>
      <c r="AL41" s="1"/>
    </row>
    <row r="42" spans="1:38" x14ac:dyDescent="0.25">
      <c r="C42" s="39"/>
      <c r="D42" s="39"/>
      <c r="H42" s="15"/>
      <c r="M42" s="1"/>
      <c r="O42" s="59"/>
      <c r="P42" s="79">
        <v>0.61111111111111105</v>
      </c>
      <c r="Q42" s="40">
        <v>2</v>
      </c>
      <c r="R42" s="14">
        <f t="shared" si="1"/>
        <v>1559</v>
      </c>
      <c r="V42" s="17">
        <v>75.900000000000006</v>
      </c>
      <c r="Z42" s="1"/>
      <c r="AL42" s="1"/>
    </row>
    <row r="43" spans="1:38" x14ac:dyDescent="0.25">
      <c r="C43" s="39"/>
      <c r="D43" s="39"/>
      <c r="H43" s="15"/>
      <c r="M43" s="1"/>
      <c r="O43" s="59"/>
      <c r="P43" s="79">
        <v>0.61249999999999993</v>
      </c>
      <c r="Q43" s="40">
        <v>5</v>
      </c>
      <c r="R43" s="14">
        <f t="shared" si="1"/>
        <v>1564</v>
      </c>
      <c r="U43" s="17">
        <v>4.8899999999999999E-2</v>
      </c>
      <c r="V43" s="17">
        <v>67.5</v>
      </c>
      <c r="Z43" s="1"/>
      <c r="AL43" s="1"/>
    </row>
    <row r="44" spans="1:38" x14ac:dyDescent="0.25">
      <c r="C44" s="39"/>
      <c r="D44" s="39"/>
      <c r="H44" s="15"/>
      <c r="M44" s="1"/>
      <c r="P44" s="79">
        <v>0.61388888888888882</v>
      </c>
      <c r="Q44" s="40">
        <v>3</v>
      </c>
      <c r="R44" s="14">
        <f t="shared" si="1"/>
        <v>1567</v>
      </c>
      <c r="U44" s="17">
        <v>4.9200000000000001E-2</v>
      </c>
      <c r="V44" s="17">
        <v>56.2</v>
      </c>
      <c r="Z44" s="1"/>
      <c r="AL44" s="1"/>
    </row>
    <row r="45" spans="1:38" x14ac:dyDescent="0.25">
      <c r="C45" s="39"/>
      <c r="D45" s="39"/>
      <c r="H45" s="15"/>
      <c r="M45" s="1"/>
      <c r="P45" s="79">
        <v>0.61736111111111114</v>
      </c>
      <c r="Q45" s="40">
        <v>5</v>
      </c>
      <c r="R45" s="14">
        <f t="shared" si="1"/>
        <v>1572</v>
      </c>
      <c r="U45" s="17">
        <v>5.57E-2</v>
      </c>
      <c r="V45" s="17">
        <v>59.2</v>
      </c>
      <c r="Z45" s="1"/>
      <c r="AL45" s="1"/>
    </row>
    <row r="46" spans="1:38" x14ac:dyDescent="0.25">
      <c r="C46" s="39"/>
      <c r="D46" s="39"/>
      <c r="H46" s="15"/>
      <c r="M46" s="1"/>
      <c r="O46" s="81">
        <v>43532</v>
      </c>
      <c r="P46" s="79">
        <v>0.46249999999999997</v>
      </c>
      <c r="Q46" s="40">
        <v>1217</v>
      </c>
      <c r="R46" s="14">
        <f t="shared" si="1"/>
        <v>2789</v>
      </c>
      <c r="U46" s="17">
        <v>7.0599999999999996E-2</v>
      </c>
      <c r="V46" s="17">
        <v>58.1</v>
      </c>
      <c r="Z46" s="1"/>
      <c r="AL46" s="1"/>
    </row>
    <row r="47" spans="1:38" x14ac:dyDescent="0.25">
      <c r="C47" s="39"/>
      <c r="D47" s="39"/>
      <c r="H47" s="15"/>
      <c r="M47" s="1"/>
      <c r="O47" s="59"/>
      <c r="P47" s="79">
        <v>0.46458333333333335</v>
      </c>
      <c r="Q47" s="40">
        <v>3</v>
      </c>
      <c r="R47" s="14">
        <f t="shared" si="1"/>
        <v>2792</v>
      </c>
      <c r="U47" s="17">
        <v>6.0999999999999999E-2</v>
      </c>
      <c r="V47" s="17">
        <v>59.3</v>
      </c>
      <c r="Z47" s="1"/>
      <c r="AL47" s="1"/>
    </row>
    <row r="48" spans="1:38" x14ac:dyDescent="0.25">
      <c r="C48" s="39"/>
      <c r="D48" s="39"/>
      <c r="H48" s="15"/>
      <c r="M48" s="1"/>
      <c r="O48" s="59"/>
      <c r="P48" s="79">
        <v>0.46597222222222223</v>
      </c>
      <c r="Q48" s="40">
        <v>2</v>
      </c>
      <c r="R48" s="14">
        <f t="shared" si="1"/>
        <v>2794</v>
      </c>
      <c r="U48" s="17">
        <v>6.4199999999999993E-2</v>
      </c>
      <c r="V48" s="17">
        <v>51.4</v>
      </c>
      <c r="Z48" s="1"/>
      <c r="AL48" s="1"/>
    </row>
    <row r="49" spans="3:38" x14ac:dyDescent="0.25">
      <c r="C49" s="39"/>
      <c r="D49" s="39"/>
      <c r="H49" s="15"/>
      <c r="M49" s="1"/>
      <c r="O49" s="59"/>
      <c r="P49" s="79">
        <v>0.4680555555555555</v>
      </c>
      <c r="Q49" s="40">
        <v>3</v>
      </c>
      <c r="R49" s="14">
        <f t="shared" si="1"/>
        <v>2797</v>
      </c>
      <c r="V49" s="17">
        <v>47.2</v>
      </c>
      <c r="Z49" s="1"/>
      <c r="AL49" s="1"/>
    </row>
    <row r="50" spans="3:38" x14ac:dyDescent="0.25">
      <c r="C50" s="40"/>
      <c r="D50" s="40"/>
      <c r="H50" s="15"/>
      <c r="M50" s="1"/>
      <c r="O50" s="59"/>
      <c r="P50" s="79">
        <v>0.47083333333333338</v>
      </c>
      <c r="Q50" s="40">
        <v>4</v>
      </c>
      <c r="R50" s="14">
        <f t="shared" si="1"/>
        <v>2801</v>
      </c>
      <c r="U50" s="17">
        <v>5.7299999999999997E-2</v>
      </c>
      <c r="V50" s="17">
        <v>49.2</v>
      </c>
      <c r="Z50" s="1"/>
      <c r="AL50" s="1"/>
    </row>
    <row r="51" spans="3:38" x14ac:dyDescent="0.25">
      <c r="C51" s="47"/>
      <c r="D51" s="47"/>
      <c r="H51" s="15"/>
      <c r="M51" s="1"/>
      <c r="O51" s="59"/>
      <c r="Q51" s="40"/>
      <c r="Z51" s="1"/>
      <c r="AL51" s="1"/>
    </row>
    <row r="52" spans="3:38" x14ac:dyDescent="0.25">
      <c r="C52" s="39"/>
      <c r="D52" s="39"/>
      <c r="H52" s="15"/>
      <c r="M52" s="1"/>
      <c r="O52" s="59"/>
      <c r="Q52" s="40"/>
      <c r="Z52" s="1"/>
      <c r="AL52" s="1"/>
    </row>
    <row r="53" spans="3:38" x14ac:dyDescent="0.25">
      <c r="C53" s="39"/>
      <c r="D53" s="39"/>
      <c r="H53" s="15"/>
      <c r="M53" s="1"/>
      <c r="O53" s="59"/>
      <c r="Q53" s="40"/>
      <c r="Z53" s="1"/>
      <c r="AL53" s="1"/>
    </row>
    <row r="54" spans="3:38" x14ac:dyDescent="0.25">
      <c r="C54" s="39"/>
      <c r="D54" s="39"/>
      <c r="H54" s="15"/>
      <c r="M54" s="1"/>
      <c r="O54" s="59"/>
      <c r="Q54" s="40"/>
      <c r="Z54" s="1"/>
      <c r="AL54" s="1"/>
    </row>
    <row r="55" spans="3:38" x14ac:dyDescent="0.25">
      <c r="C55" s="39"/>
      <c r="D55" s="39"/>
      <c r="H55" s="15"/>
      <c r="M55" s="1"/>
      <c r="O55" s="59"/>
      <c r="Q55" s="40"/>
      <c r="Z55" s="1"/>
      <c r="AL55" s="1"/>
    </row>
    <row r="56" spans="3:38" x14ac:dyDescent="0.25">
      <c r="C56" s="39"/>
      <c r="D56" s="39"/>
      <c r="M56" s="1"/>
      <c r="O56" s="59"/>
      <c r="Q56" s="40"/>
      <c r="Z56" s="1"/>
      <c r="AL56" s="1"/>
    </row>
    <row r="57" spans="3:38" x14ac:dyDescent="0.25">
      <c r="C57" s="39"/>
      <c r="D57" s="39"/>
      <c r="M57" s="1"/>
      <c r="O57" s="59"/>
      <c r="Q57" s="40"/>
      <c r="Z57" s="1"/>
      <c r="AL57" s="1"/>
    </row>
    <row r="58" spans="3:38" x14ac:dyDescent="0.25">
      <c r="C58" s="39"/>
      <c r="D58" s="39"/>
      <c r="M58" s="1"/>
      <c r="O58" s="59"/>
      <c r="Q58" s="40"/>
      <c r="Z58" s="1"/>
      <c r="AL58" s="1"/>
    </row>
    <row r="59" spans="3:38" x14ac:dyDescent="0.25">
      <c r="C59" s="39"/>
      <c r="D59" s="39"/>
      <c r="M59" s="1"/>
      <c r="O59" s="59"/>
      <c r="Q59" s="40"/>
      <c r="Z59" s="1"/>
      <c r="AL59" s="1"/>
    </row>
    <row r="60" spans="3:38" x14ac:dyDescent="0.25">
      <c r="C60" s="39"/>
      <c r="D60" s="39"/>
      <c r="M60" s="1"/>
      <c r="O60" s="59"/>
      <c r="Q60" s="40"/>
      <c r="Z60" s="1"/>
      <c r="AL60" s="1"/>
    </row>
    <row r="61" spans="3:38" x14ac:dyDescent="0.25">
      <c r="C61" s="39"/>
      <c r="D61" s="39"/>
      <c r="M61" s="1"/>
      <c r="O61" s="59"/>
      <c r="Q61" s="40"/>
      <c r="Z61" s="1"/>
      <c r="AL61" s="1"/>
    </row>
    <row r="62" spans="3:38" x14ac:dyDescent="0.25">
      <c r="C62" s="40"/>
      <c r="D62" s="40"/>
      <c r="M62" s="1"/>
      <c r="O62" s="59"/>
      <c r="Q62" s="46"/>
      <c r="Z62" s="1"/>
      <c r="AL62" s="1"/>
    </row>
    <row r="63" spans="3:38" x14ac:dyDescent="0.25">
      <c r="C63" s="47"/>
      <c r="D63" s="47"/>
      <c r="M63" s="1"/>
      <c r="Q63" s="40"/>
      <c r="Z63" s="1"/>
      <c r="AL63" s="1"/>
    </row>
    <row r="64" spans="3:38" x14ac:dyDescent="0.25">
      <c r="C64" s="40"/>
      <c r="D64" s="40"/>
      <c r="M64" s="1"/>
      <c r="Q64" s="40"/>
      <c r="Z64" s="1"/>
      <c r="AL64" s="1"/>
    </row>
    <row r="65" spans="3:38" x14ac:dyDescent="0.25">
      <c r="C65" s="40"/>
      <c r="D65" s="40"/>
      <c r="M65" s="1"/>
      <c r="Q65" s="40"/>
      <c r="Z65" s="1"/>
      <c r="AL65" s="1"/>
    </row>
    <row r="66" spans="3:38" x14ac:dyDescent="0.25">
      <c r="C66" s="40"/>
      <c r="D66" s="40"/>
      <c r="E66" s="1">
        <v>3</v>
      </c>
      <c r="M66" s="1"/>
      <c r="Q66" s="40"/>
      <c r="Z66" s="1"/>
      <c r="AL66" s="1"/>
    </row>
    <row r="67" spans="3:38" x14ac:dyDescent="0.25">
      <c r="C67" s="40"/>
      <c r="D67" s="40"/>
      <c r="E67" s="1">
        <v>4</v>
      </c>
      <c r="M67" s="1"/>
      <c r="Z67" s="1"/>
      <c r="AL67" s="1"/>
    </row>
    <row r="68" spans="3:38" x14ac:dyDescent="0.25">
      <c r="E68" s="1">
        <v>5</v>
      </c>
      <c r="M68" s="1"/>
      <c r="Q68" s="40"/>
      <c r="Z68" s="1"/>
      <c r="AL68" s="1"/>
    </row>
    <row r="69" spans="3:38" x14ac:dyDescent="0.25">
      <c r="C69" s="39"/>
      <c r="D69" s="39"/>
      <c r="E69" s="1">
        <v>6</v>
      </c>
      <c r="M69" s="1"/>
      <c r="Q69" s="40"/>
      <c r="Z69" s="1"/>
      <c r="AL69" s="1"/>
    </row>
    <row r="70" spans="3:38" x14ac:dyDescent="0.25">
      <c r="C70" s="39"/>
      <c r="D70" s="39"/>
      <c r="E70" s="1">
        <v>7</v>
      </c>
      <c r="M70" s="1"/>
      <c r="Z70" s="1"/>
      <c r="AL70" s="1"/>
    </row>
    <row r="71" spans="3:38" x14ac:dyDescent="0.25">
      <c r="E71" s="1">
        <v>8</v>
      </c>
      <c r="M71" s="1"/>
      <c r="Z71" s="1"/>
      <c r="AL71" s="1"/>
    </row>
    <row r="72" spans="3:38" x14ac:dyDescent="0.25">
      <c r="E72" s="1">
        <v>9</v>
      </c>
      <c r="M72" s="1"/>
      <c r="Z72" s="1"/>
      <c r="AL72" s="1"/>
    </row>
    <row r="73" spans="3:38" x14ac:dyDescent="0.25">
      <c r="E73" s="1">
        <v>10</v>
      </c>
      <c r="M73" s="1"/>
      <c r="Q73" s="40"/>
      <c r="Z73" s="1"/>
      <c r="AL73" s="1"/>
    </row>
    <row r="74" spans="3:38" x14ac:dyDescent="0.25">
      <c r="C74" s="40"/>
      <c r="D74" s="40"/>
      <c r="E74" s="1" t="s">
        <v>1</v>
      </c>
      <c r="M74" s="1"/>
      <c r="Q74" s="46"/>
      <c r="Z74" s="1"/>
      <c r="AL74" s="1"/>
    </row>
    <row r="75" spans="3:38" x14ac:dyDescent="0.25">
      <c r="C75" s="47"/>
      <c r="D75" s="47"/>
      <c r="M75" s="1"/>
      <c r="Z75" s="1"/>
      <c r="AL75" s="1"/>
    </row>
    <row r="76" spans="3:38" x14ac:dyDescent="0.25">
      <c r="E76" s="1">
        <v>1</v>
      </c>
      <c r="M76" s="1"/>
      <c r="Z76" s="1"/>
      <c r="AL76" s="1"/>
    </row>
    <row r="77" spans="3:38" x14ac:dyDescent="0.25">
      <c r="E77" s="1">
        <v>2</v>
      </c>
      <c r="M77" s="1"/>
      <c r="Z77" s="1"/>
      <c r="AL77" s="1"/>
    </row>
    <row r="78" spans="3:38" x14ac:dyDescent="0.25">
      <c r="E78" s="1">
        <v>3</v>
      </c>
      <c r="M78" s="1"/>
      <c r="Z78" s="1"/>
      <c r="AL78" s="1"/>
    </row>
    <row r="79" spans="3:38" x14ac:dyDescent="0.25">
      <c r="E79" s="1">
        <v>4</v>
      </c>
      <c r="M79" s="1"/>
      <c r="Z79" s="1"/>
      <c r="AL79" s="1"/>
    </row>
    <row r="80" spans="3:38" x14ac:dyDescent="0.25">
      <c r="E80" s="1">
        <v>5</v>
      </c>
      <c r="M80" s="1"/>
      <c r="Z80" s="1"/>
      <c r="AL80" s="1"/>
    </row>
    <row r="81" spans="5:38" x14ac:dyDescent="0.25">
      <c r="E81" s="1">
        <v>6</v>
      </c>
      <c r="M81" s="1"/>
      <c r="Z81" s="1"/>
      <c r="AL81" s="1"/>
    </row>
    <row r="82" spans="5:38" x14ac:dyDescent="0.25">
      <c r="E82" s="1">
        <v>7</v>
      </c>
      <c r="M82" s="1"/>
      <c r="Z82" s="1"/>
      <c r="AL82" s="1"/>
    </row>
    <row r="83" spans="5:38" x14ac:dyDescent="0.25">
      <c r="E83" s="1">
        <v>8</v>
      </c>
      <c r="M83" s="1"/>
      <c r="Z83" s="1"/>
      <c r="AL83" s="1"/>
    </row>
    <row r="84" spans="5:38" x14ac:dyDescent="0.25">
      <c r="E84" s="1">
        <v>9</v>
      </c>
      <c r="M84" s="1"/>
      <c r="Z84" s="1"/>
      <c r="AL84" s="1"/>
    </row>
    <row r="85" spans="5:38" x14ac:dyDescent="0.25">
      <c r="E85" s="1">
        <v>10</v>
      </c>
      <c r="M85" s="1"/>
      <c r="Z85" s="1"/>
      <c r="AL85" s="1"/>
    </row>
    <row r="86" spans="5:38" x14ac:dyDescent="0.25">
      <c r="E86" s="1" t="s">
        <v>1</v>
      </c>
      <c r="M86" s="1"/>
      <c r="Z86" s="1"/>
      <c r="AL86" s="1"/>
    </row>
    <row r="87" spans="5:38" x14ac:dyDescent="0.25">
      <c r="M87" s="1"/>
      <c r="Z87" s="1"/>
      <c r="AL87" s="1"/>
    </row>
    <row r="88" spans="5:38" x14ac:dyDescent="0.25">
      <c r="E88" s="1">
        <v>1</v>
      </c>
      <c r="M88" s="1"/>
      <c r="Z88" s="1"/>
      <c r="AL88" s="1"/>
    </row>
    <row r="89" spans="5:38" x14ac:dyDescent="0.25">
      <c r="E89" s="1">
        <v>2</v>
      </c>
      <c r="M89" s="1"/>
      <c r="Z89" s="1"/>
      <c r="AL89" s="1"/>
    </row>
    <row r="90" spans="5:38" x14ac:dyDescent="0.25">
      <c r="E90" s="1">
        <v>3</v>
      </c>
      <c r="M90" s="1"/>
      <c r="Z90" s="1"/>
      <c r="AL90" s="1"/>
    </row>
    <row r="91" spans="5:38" x14ac:dyDescent="0.25">
      <c r="E91" s="1">
        <v>4</v>
      </c>
      <c r="M91" s="1"/>
      <c r="Z91" s="1"/>
      <c r="AL91" s="1"/>
    </row>
    <row r="92" spans="5:38" x14ac:dyDescent="0.25">
      <c r="E92" s="1">
        <v>5</v>
      </c>
      <c r="M92" s="1"/>
      <c r="Z92" s="1"/>
      <c r="AL92" s="1"/>
    </row>
    <row r="93" spans="5:38" x14ac:dyDescent="0.25">
      <c r="E93" s="1">
        <v>6</v>
      </c>
      <c r="M93" s="1"/>
      <c r="Z93" s="1"/>
      <c r="AL93" s="1"/>
    </row>
    <row r="94" spans="5:38" x14ac:dyDescent="0.25">
      <c r="E94" s="1">
        <v>7</v>
      </c>
      <c r="M94" s="1"/>
      <c r="Z94" s="1"/>
      <c r="AL94" s="1"/>
    </row>
    <row r="95" spans="5:38" x14ac:dyDescent="0.25">
      <c r="E95" s="1">
        <v>8</v>
      </c>
      <c r="M95" s="1"/>
      <c r="Z95" s="1"/>
      <c r="AL95" s="1"/>
    </row>
    <row r="96" spans="5:38" x14ac:dyDescent="0.25">
      <c r="E96" s="1">
        <v>9</v>
      </c>
      <c r="M96" s="1"/>
      <c r="Z96" s="1"/>
      <c r="AL96" s="1"/>
    </row>
    <row r="97" spans="5:38" x14ac:dyDescent="0.25">
      <c r="E97" s="1">
        <v>10</v>
      </c>
      <c r="M97" s="1"/>
      <c r="Z97" s="1"/>
      <c r="AL97" s="1"/>
    </row>
    <row r="98" spans="5:38" x14ac:dyDescent="0.25">
      <c r="E98" s="1" t="s">
        <v>1</v>
      </c>
      <c r="M98" s="1"/>
      <c r="Z98" s="1"/>
      <c r="AL98" s="1"/>
    </row>
    <row r="99" spans="5:38" x14ac:dyDescent="0.25">
      <c r="M99" s="1"/>
      <c r="Z99" s="1"/>
      <c r="AL99" s="1"/>
    </row>
    <row r="100" spans="5:38" x14ac:dyDescent="0.25">
      <c r="E100" s="1">
        <v>1</v>
      </c>
      <c r="M100" s="1"/>
      <c r="Z100" s="1"/>
      <c r="AL100" s="1"/>
    </row>
    <row r="101" spans="5:38" x14ac:dyDescent="0.25">
      <c r="E101" s="1">
        <v>2</v>
      </c>
      <c r="M101" s="1"/>
      <c r="Z101" s="1"/>
      <c r="AL101" s="1"/>
    </row>
    <row r="102" spans="5:38" x14ac:dyDescent="0.25">
      <c r="E102" s="1">
        <v>3</v>
      </c>
      <c r="M102" s="1"/>
      <c r="Z102" s="1"/>
      <c r="AL102" s="1"/>
    </row>
    <row r="103" spans="5:38" x14ac:dyDescent="0.25">
      <c r="E103" s="1">
        <v>4</v>
      </c>
      <c r="M103" s="1"/>
      <c r="Z103" s="1"/>
      <c r="AL103" s="1"/>
    </row>
    <row r="104" spans="5:38" x14ac:dyDescent="0.25">
      <c r="E104" s="1">
        <v>5</v>
      </c>
      <c r="M104" s="1"/>
      <c r="Z104" s="1"/>
      <c r="AL104" s="1"/>
    </row>
    <row r="105" spans="5:38" x14ac:dyDescent="0.25">
      <c r="E105" s="1">
        <v>6</v>
      </c>
      <c r="M105" s="1"/>
      <c r="Z105" s="1"/>
      <c r="AL105" s="1"/>
    </row>
    <row r="106" spans="5:38" x14ac:dyDescent="0.25">
      <c r="E106" s="1">
        <v>7</v>
      </c>
      <c r="M106" s="1"/>
      <c r="Z106" s="1"/>
      <c r="AL106" s="1"/>
    </row>
    <row r="107" spans="5:38" x14ac:dyDescent="0.25">
      <c r="E107" s="1">
        <v>8</v>
      </c>
      <c r="M107" s="1"/>
      <c r="Z107" s="1"/>
      <c r="AL107" s="1"/>
    </row>
    <row r="108" spans="5:38" x14ac:dyDescent="0.25">
      <c r="E108" s="1">
        <v>9</v>
      </c>
      <c r="M108" s="1"/>
      <c r="Z108" s="1"/>
      <c r="AL108" s="1"/>
    </row>
    <row r="109" spans="5:38" x14ac:dyDescent="0.25">
      <c r="E109" s="1">
        <v>10</v>
      </c>
      <c r="M109" s="1"/>
      <c r="Z109" s="1"/>
      <c r="AL109" s="1"/>
    </row>
    <row r="110" spans="5:38" x14ac:dyDescent="0.25">
      <c r="E110" s="1" t="s">
        <v>1</v>
      </c>
      <c r="M110" s="1"/>
      <c r="Z110" s="1"/>
      <c r="AL110" s="1"/>
    </row>
    <row r="111" spans="5:38" x14ac:dyDescent="0.25">
      <c r="M111" s="1"/>
      <c r="Z111" s="1"/>
      <c r="AL111" s="1"/>
    </row>
    <row r="112" spans="5:38" x14ac:dyDescent="0.25">
      <c r="M112" s="1"/>
      <c r="Z112" s="1"/>
      <c r="AL112" s="1"/>
    </row>
  </sheetData>
  <mergeCells count="3">
    <mergeCell ref="A1:M2"/>
    <mergeCell ref="O1:Z2"/>
    <mergeCell ref="AB1:AL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topLeftCell="A26" workbookViewId="0">
      <selection activeCell="V47" sqref="V47"/>
    </sheetView>
  </sheetViews>
  <sheetFormatPr defaultRowHeight="15" x14ac:dyDescent="0.25"/>
  <cols>
    <col min="1" max="1" width="10.85546875" style="4" customWidth="1"/>
    <col min="2" max="3" width="12.7109375" style="1" customWidth="1"/>
    <col min="4" max="4" width="12.7109375" style="38" customWidth="1"/>
    <col min="5" max="8" width="9.140625" style="1"/>
    <col min="9" max="9" width="14.42578125" style="1" customWidth="1"/>
    <col min="10" max="10" width="17.85546875" style="1" customWidth="1"/>
    <col min="11" max="12" width="9.140625" style="1"/>
    <col min="15" max="15" width="10.85546875" style="4" customWidth="1"/>
    <col min="16" max="17" width="12.7109375" style="1" customWidth="1"/>
    <col min="18" max="18" width="12.7109375" style="35" customWidth="1"/>
    <col min="19" max="20" width="9.140625" style="1"/>
    <col min="21" max="21" width="9.140625" style="17"/>
    <col min="22" max="22" width="9.140625" style="1"/>
    <col min="23" max="23" width="14.5703125" style="20" customWidth="1"/>
    <col min="24" max="25" width="9.140625" style="1"/>
    <col min="28" max="28" width="10.5703125" style="111" bestFit="1" customWidth="1"/>
    <col min="29" max="29" width="12.7109375" style="1" customWidth="1"/>
    <col min="30" max="30" width="12.7109375" style="83" customWidth="1"/>
    <col min="31" max="31" width="11.7109375" style="1" customWidth="1"/>
    <col min="32" max="34" width="9.140625" style="1"/>
    <col min="35" max="35" width="10.140625" style="1" bestFit="1" customWidth="1"/>
    <col min="36" max="36" width="8.42578125" style="1" bestFit="1" customWidth="1"/>
    <col min="37" max="37" width="12" style="15" customWidth="1"/>
  </cols>
  <sheetData>
    <row r="1" spans="1:40" ht="15" customHeight="1" x14ac:dyDescent="0.25">
      <c r="A1" s="138" t="s">
        <v>125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38"/>
      <c r="O1" s="138" t="s">
        <v>125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40"/>
      <c r="AB1" s="138" t="s">
        <v>125</v>
      </c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N2" s="141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6" t="s">
        <v>18</v>
      </c>
      <c r="B3" s="5" t="s">
        <v>23</v>
      </c>
      <c r="C3" s="5" t="s">
        <v>20</v>
      </c>
      <c r="D3" s="46" t="s">
        <v>20</v>
      </c>
      <c r="E3" s="8" t="s">
        <v>3</v>
      </c>
      <c r="F3" s="8" t="s">
        <v>5</v>
      </c>
      <c r="G3" s="8" t="s">
        <v>6</v>
      </c>
      <c r="H3" s="8" t="s">
        <v>7</v>
      </c>
      <c r="I3" s="8" t="s">
        <v>8</v>
      </c>
      <c r="K3" s="2"/>
      <c r="L3" s="2"/>
      <c r="M3" s="2"/>
      <c r="O3" s="6" t="s">
        <v>17</v>
      </c>
      <c r="P3" s="5" t="s">
        <v>29</v>
      </c>
      <c r="Q3" s="5" t="s">
        <v>20</v>
      </c>
      <c r="R3" s="37" t="s">
        <v>20</v>
      </c>
      <c r="S3" s="8" t="s">
        <v>3</v>
      </c>
      <c r="T3" s="8" t="s">
        <v>5</v>
      </c>
      <c r="U3" s="26" t="s">
        <v>6</v>
      </c>
      <c r="V3" s="2" t="s">
        <v>7</v>
      </c>
      <c r="W3" s="28" t="s">
        <v>8</v>
      </c>
      <c r="X3" s="2"/>
      <c r="Y3" s="2"/>
      <c r="Z3" s="2"/>
      <c r="AB3" s="116" t="s">
        <v>9</v>
      </c>
      <c r="AC3" s="5" t="s">
        <v>29</v>
      </c>
      <c r="AD3" s="6" t="s">
        <v>20</v>
      </c>
      <c r="AE3" s="37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8" t="s">
        <v>7</v>
      </c>
      <c r="AK3" s="62" t="s">
        <v>8</v>
      </c>
      <c r="AL3" s="2"/>
      <c r="AM3" s="2"/>
      <c r="AN3" s="2"/>
    </row>
    <row r="4" spans="1:40" x14ac:dyDescent="0.25">
      <c r="A4" s="10">
        <v>43470</v>
      </c>
      <c r="B4" s="23">
        <v>0.41250000000000003</v>
      </c>
      <c r="C4" s="73">
        <v>0</v>
      </c>
      <c r="D4" s="39">
        <v>0</v>
      </c>
      <c r="E4" s="13"/>
      <c r="F4" s="13"/>
      <c r="G4" s="15">
        <v>6.3E-2</v>
      </c>
      <c r="I4" s="110">
        <v>692.1</v>
      </c>
      <c r="J4" s="20"/>
      <c r="M4" s="1"/>
      <c r="N4" s="56"/>
      <c r="P4" s="115">
        <v>0.52430555555555558</v>
      </c>
      <c r="Q4" s="14">
        <v>0</v>
      </c>
      <c r="R4" s="68">
        <v>0</v>
      </c>
      <c r="U4" s="21">
        <v>3.8300000000000001E-2</v>
      </c>
      <c r="W4" s="18">
        <v>94.2</v>
      </c>
      <c r="Z4" s="1"/>
      <c r="AA4" s="77"/>
      <c r="AB4" s="117"/>
      <c r="AC4" s="115"/>
      <c r="AD4" s="74"/>
      <c r="AE4" s="89"/>
      <c r="AF4" s="13"/>
      <c r="AG4" s="13"/>
      <c r="AH4" s="13"/>
      <c r="AI4" s="99"/>
      <c r="AJ4" s="13"/>
      <c r="AK4" s="89"/>
      <c r="AL4" s="1"/>
    </row>
    <row r="5" spans="1:40" x14ac:dyDescent="0.25">
      <c r="B5" s="23">
        <v>0.41388888888888892</v>
      </c>
      <c r="C5" s="73">
        <v>2</v>
      </c>
      <c r="D5" s="39">
        <f>SUM(D4,C5)</f>
        <v>2</v>
      </c>
      <c r="E5" s="13"/>
      <c r="F5" s="13"/>
      <c r="G5" s="15">
        <v>4.6899999999999997E-2</v>
      </c>
      <c r="I5" s="110">
        <v>682.3</v>
      </c>
      <c r="J5" s="20"/>
      <c r="M5" s="1"/>
      <c r="P5" s="115">
        <v>0.52500000000000002</v>
      </c>
      <c r="Q5" s="12">
        <v>1</v>
      </c>
      <c r="R5" s="39">
        <f>SUM(R4,Q5)</f>
        <v>1</v>
      </c>
      <c r="U5" s="21">
        <v>4.8500000000000001E-2</v>
      </c>
      <c r="W5" s="18">
        <v>878.4</v>
      </c>
      <c r="Z5" s="1"/>
      <c r="AB5" s="117"/>
      <c r="AC5" s="115"/>
      <c r="AD5" s="74"/>
      <c r="AE5" s="74"/>
      <c r="AF5" s="13"/>
      <c r="AG5" s="13"/>
      <c r="AH5" s="13"/>
      <c r="AI5" s="99"/>
      <c r="AJ5" s="13"/>
      <c r="AK5" s="89"/>
      <c r="AL5" s="1"/>
    </row>
    <row r="6" spans="1:40" x14ac:dyDescent="0.25">
      <c r="B6" s="23">
        <v>0.4145833333333333</v>
      </c>
      <c r="C6" s="73">
        <v>1</v>
      </c>
      <c r="D6" s="39">
        <f t="shared" ref="D6:D26" si="0">SUM(D5,C6)</f>
        <v>3</v>
      </c>
      <c r="E6" s="13"/>
      <c r="F6" s="13"/>
      <c r="G6" s="15">
        <v>6.3E-2</v>
      </c>
      <c r="I6" s="110">
        <v>673</v>
      </c>
      <c r="J6" s="20"/>
      <c r="M6" s="1"/>
      <c r="P6" s="115">
        <v>0.52569444444444446</v>
      </c>
      <c r="Q6" s="12">
        <v>1</v>
      </c>
      <c r="R6" s="39">
        <f t="shared" ref="R6:R26" si="1">SUM(R5,Q6)</f>
        <v>2</v>
      </c>
      <c r="U6" s="21">
        <v>4.0599999999999997E-2</v>
      </c>
      <c r="W6" s="18">
        <v>916.3</v>
      </c>
      <c r="Z6" s="1"/>
      <c r="AB6" s="117"/>
      <c r="AC6" s="115"/>
      <c r="AD6" s="74"/>
      <c r="AE6" s="74"/>
      <c r="AF6" s="13"/>
      <c r="AG6" s="13"/>
      <c r="AH6" s="13"/>
      <c r="AI6" s="99"/>
      <c r="AJ6" s="13"/>
      <c r="AK6" s="89"/>
      <c r="AL6" s="1"/>
    </row>
    <row r="7" spans="1:40" x14ac:dyDescent="0.25">
      <c r="B7" s="23">
        <v>0.41597222222222219</v>
      </c>
      <c r="C7" s="73">
        <v>2</v>
      </c>
      <c r="D7" s="39">
        <f t="shared" si="0"/>
        <v>5</v>
      </c>
      <c r="E7" s="13"/>
      <c r="F7" s="13"/>
      <c r="G7" s="15">
        <v>4.48E-2</v>
      </c>
      <c r="I7" s="110">
        <v>648.79999999999995</v>
      </c>
      <c r="J7" s="20"/>
      <c r="M7" s="1"/>
      <c r="P7" s="115">
        <v>0.52638888888888891</v>
      </c>
      <c r="Q7" s="12">
        <v>1</v>
      </c>
      <c r="R7" s="39">
        <f t="shared" si="1"/>
        <v>3</v>
      </c>
      <c r="U7" s="21">
        <v>2.7300000000000001E-2</v>
      </c>
      <c r="W7" s="18">
        <v>904.8</v>
      </c>
      <c r="Z7" s="1"/>
      <c r="AB7" s="117"/>
      <c r="AC7" s="115"/>
      <c r="AD7" s="74"/>
      <c r="AE7" s="74"/>
      <c r="AF7" s="13"/>
      <c r="AG7" s="13"/>
      <c r="AH7" s="13"/>
      <c r="AI7" s="99"/>
      <c r="AJ7" s="13"/>
      <c r="AK7" s="89"/>
      <c r="AL7" s="1"/>
    </row>
    <row r="8" spans="1:40" x14ac:dyDescent="0.25">
      <c r="B8" s="23">
        <v>0.42708333333333331</v>
      </c>
      <c r="C8" s="73">
        <v>16</v>
      </c>
      <c r="D8" s="39">
        <f t="shared" si="0"/>
        <v>21</v>
      </c>
      <c r="E8" s="13"/>
      <c r="F8" s="13"/>
      <c r="G8" s="15">
        <v>6.7100000000000007E-2</v>
      </c>
      <c r="I8" s="110">
        <v>693</v>
      </c>
      <c r="J8" s="20"/>
      <c r="M8" s="1"/>
      <c r="P8" s="115">
        <v>0.52708333333333335</v>
      </c>
      <c r="Q8" s="12">
        <v>1</v>
      </c>
      <c r="R8" s="39">
        <f t="shared" si="1"/>
        <v>4</v>
      </c>
      <c r="U8" s="21">
        <v>3.8899999999999997E-2</v>
      </c>
      <c r="W8" s="18">
        <v>969.2</v>
      </c>
      <c r="Z8" s="1"/>
      <c r="AB8" s="117"/>
      <c r="AC8" s="115"/>
      <c r="AD8" s="74"/>
      <c r="AE8" s="74"/>
      <c r="AF8" s="13"/>
      <c r="AG8" s="13"/>
      <c r="AH8" s="13"/>
      <c r="AI8" s="99"/>
      <c r="AJ8" s="13"/>
      <c r="AK8" s="89"/>
      <c r="AL8" s="1"/>
    </row>
    <row r="9" spans="1:40" x14ac:dyDescent="0.25">
      <c r="B9" s="23">
        <v>0.42777777777777781</v>
      </c>
      <c r="C9" s="73">
        <v>1</v>
      </c>
      <c r="D9" s="39">
        <f t="shared" si="0"/>
        <v>22</v>
      </c>
      <c r="E9" s="13"/>
      <c r="F9" s="13"/>
      <c r="G9" s="15">
        <v>6.1600000000000002E-2</v>
      </c>
      <c r="I9" s="110">
        <v>664</v>
      </c>
      <c r="J9" s="20"/>
      <c r="M9" s="1"/>
      <c r="P9" s="115">
        <v>0.54097222222222219</v>
      </c>
      <c r="Q9" s="12">
        <v>20</v>
      </c>
      <c r="R9" s="39">
        <f t="shared" si="1"/>
        <v>24</v>
      </c>
      <c r="U9" s="21">
        <v>5.33E-2</v>
      </c>
      <c r="W9" s="18">
        <v>975.6</v>
      </c>
      <c r="Z9" s="1"/>
      <c r="AB9" s="117"/>
      <c r="AC9" s="115"/>
      <c r="AD9" s="74"/>
      <c r="AE9" s="74"/>
      <c r="AF9" s="13"/>
      <c r="AG9" s="13"/>
      <c r="AH9" s="13"/>
      <c r="AI9" s="99"/>
      <c r="AJ9" s="13"/>
      <c r="AK9" s="89"/>
      <c r="AL9" s="1"/>
    </row>
    <row r="10" spans="1:40" x14ac:dyDescent="0.25">
      <c r="B10" s="23">
        <v>0.4284722222222222</v>
      </c>
      <c r="C10" s="73">
        <v>1</v>
      </c>
      <c r="D10" s="39">
        <f t="shared" si="0"/>
        <v>23</v>
      </c>
      <c r="E10" s="13"/>
      <c r="F10" s="13"/>
      <c r="G10" s="15">
        <v>1.72E-2</v>
      </c>
      <c r="I10" s="110">
        <v>633.70000000000005</v>
      </c>
      <c r="J10" s="20"/>
      <c r="M10" s="1"/>
      <c r="P10" s="115">
        <v>0.54236111111111118</v>
      </c>
      <c r="Q10" s="12">
        <v>2</v>
      </c>
      <c r="R10" s="39">
        <f t="shared" si="1"/>
        <v>26</v>
      </c>
      <c r="U10" s="21">
        <v>0</v>
      </c>
      <c r="W10" s="18">
        <v>897.1</v>
      </c>
      <c r="Z10" s="1"/>
      <c r="AB10" s="117"/>
      <c r="AC10" s="115"/>
      <c r="AD10" s="74"/>
      <c r="AE10" s="74"/>
      <c r="AF10" s="13"/>
      <c r="AG10" s="13"/>
      <c r="AH10" s="13"/>
      <c r="AI10" s="99"/>
      <c r="AJ10" s="13"/>
      <c r="AK10" s="89"/>
      <c r="AL10" s="1"/>
    </row>
    <row r="11" spans="1:40" x14ac:dyDescent="0.25">
      <c r="B11" s="23">
        <v>0.4291666666666667</v>
      </c>
      <c r="C11" s="73">
        <v>1</v>
      </c>
      <c r="D11" s="39">
        <f t="shared" si="0"/>
        <v>24</v>
      </c>
      <c r="E11" s="13"/>
      <c r="F11" s="13"/>
      <c r="G11" s="15">
        <v>4.8000000000000001E-2</v>
      </c>
      <c r="I11" s="110">
        <v>644.9</v>
      </c>
      <c r="J11" s="20"/>
      <c r="M11" s="1"/>
      <c r="P11" s="115">
        <v>0.54305555555555551</v>
      </c>
      <c r="Q11" s="12">
        <v>1</v>
      </c>
      <c r="R11" s="39">
        <f t="shared" si="1"/>
        <v>27</v>
      </c>
      <c r="U11" s="21">
        <v>4.3400000000000001E-2</v>
      </c>
      <c r="W11" s="18">
        <v>891.2</v>
      </c>
      <c r="Z11" s="1"/>
      <c r="AB11" s="117"/>
      <c r="AC11" s="115"/>
      <c r="AD11" s="74"/>
      <c r="AE11" s="74"/>
      <c r="AF11" s="13"/>
      <c r="AG11" s="13"/>
      <c r="AH11" s="13"/>
      <c r="AI11" s="99"/>
      <c r="AJ11" s="13"/>
      <c r="AK11" s="89"/>
      <c r="AL11" s="1"/>
    </row>
    <row r="12" spans="1:40" x14ac:dyDescent="0.25">
      <c r="B12" s="23">
        <v>0.43124999999999997</v>
      </c>
      <c r="C12" s="74">
        <v>3</v>
      </c>
      <c r="D12" s="39">
        <f t="shared" si="0"/>
        <v>27</v>
      </c>
      <c r="E12" s="13"/>
      <c r="F12" s="13"/>
      <c r="G12" s="15">
        <v>6.3799999999999996E-2</v>
      </c>
      <c r="I12" s="110">
        <v>625</v>
      </c>
      <c r="J12" s="20"/>
      <c r="M12" s="1"/>
      <c r="P12" s="115">
        <v>0.5493055555555556</v>
      </c>
      <c r="Q12" s="12">
        <v>9</v>
      </c>
      <c r="R12" s="39">
        <f t="shared" si="1"/>
        <v>36</v>
      </c>
      <c r="U12" s="21">
        <v>3.1899999999999998E-2</v>
      </c>
      <c r="W12" s="18">
        <v>1007.5</v>
      </c>
      <c r="Z12" s="1"/>
      <c r="AB12" s="117"/>
      <c r="AC12" s="115"/>
      <c r="AD12" s="74"/>
      <c r="AE12" s="74"/>
      <c r="AF12" s="13"/>
      <c r="AG12" s="13"/>
      <c r="AH12" s="13"/>
      <c r="AI12" s="99"/>
      <c r="AJ12" s="13"/>
      <c r="AK12" s="89"/>
      <c r="AL12" s="1"/>
    </row>
    <row r="13" spans="1:40" x14ac:dyDescent="0.25">
      <c r="B13" s="23">
        <v>0.44166666666666665</v>
      </c>
      <c r="C13" s="74">
        <v>15</v>
      </c>
      <c r="D13" s="39">
        <f t="shared" si="0"/>
        <v>42</v>
      </c>
      <c r="E13" s="13"/>
      <c r="F13" s="13"/>
      <c r="G13" s="1">
        <v>7.8200000000000006E-2</v>
      </c>
      <c r="H13" s="19"/>
      <c r="I13" s="110">
        <v>634.29999999999995</v>
      </c>
      <c r="J13" s="20"/>
      <c r="K13" s="7"/>
      <c r="M13" s="1"/>
      <c r="P13" s="115">
        <v>0.54999999999999993</v>
      </c>
      <c r="Q13" s="14">
        <v>1</v>
      </c>
      <c r="R13" s="39">
        <f t="shared" si="1"/>
        <v>37</v>
      </c>
      <c r="U13" s="21">
        <v>3.9800000000000002E-2</v>
      </c>
      <c r="W13" s="18">
        <v>975.1</v>
      </c>
      <c r="X13" s="7"/>
      <c r="Z13" s="1"/>
      <c r="AB13" s="117"/>
      <c r="AC13" s="115"/>
      <c r="AD13" s="74"/>
      <c r="AE13" s="74"/>
      <c r="AF13" s="13"/>
      <c r="AG13" s="13"/>
      <c r="AH13" s="13"/>
      <c r="AI13" s="99"/>
      <c r="AJ13" s="13"/>
      <c r="AK13" s="89"/>
      <c r="AL13" s="1"/>
    </row>
    <row r="14" spans="1:40" x14ac:dyDescent="0.25">
      <c r="B14" s="23">
        <v>0.46319444444444446</v>
      </c>
      <c r="C14" s="74">
        <v>31</v>
      </c>
      <c r="D14" s="39">
        <f t="shared" si="0"/>
        <v>73</v>
      </c>
      <c r="E14" s="13"/>
      <c r="F14" s="13"/>
      <c r="G14" s="15">
        <v>4.1099999999999998E-2</v>
      </c>
      <c r="I14" s="110">
        <v>555.70000000000005</v>
      </c>
      <c r="J14" s="7"/>
      <c r="K14" s="7"/>
      <c r="M14" s="1"/>
      <c r="P14" s="115">
        <v>0.56597222222222221</v>
      </c>
      <c r="Q14" s="14">
        <v>23</v>
      </c>
      <c r="R14" s="39">
        <f t="shared" si="1"/>
        <v>60</v>
      </c>
      <c r="U14" s="21">
        <v>5.5899999999999998E-2</v>
      </c>
      <c r="V14" s="7"/>
      <c r="W14" s="29">
        <v>881.9</v>
      </c>
      <c r="X14" s="7"/>
      <c r="Z14" s="1"/>
      <c r="AB14" s="117"/>
      <c r="AC14" s="115"/>
      <c r="AD14" s="74"/>
      <c r="AE14" s="74"/>
      <c r="AF14" s="13"/>
      <c r="AG14" s="13"/>
      <c r="AH14" s="13"/>
      <c r="AI14" s="99"/>
      <c r="AJ14" s="13"/>
      <c r="AK14" s="89"/>
      <c r="AL14" s="1"/>
    </row>
    <row r="15" spans="1:40" x14ac:dyDescent="0.25">
      <c r="A15" s="6"/>
      <c r="B15" s="23">
        <v>0.46388888888888885</v>
      </c>
      <c r="C15" s="72">
        <v>1</v>
      </c>
      <c r="D15" s="39">
        <f t="shared" si="0"/>
        <v>74</v>
      </c>
      <c r="E15" s="13"/>
      <c r="F15" s="13"/>
      <c r="G15" s="15">
        <v>4.8399999999999999E-2</v>
      </c>
      <c r="I15" s="110">
        <v>574.70000000000005</v>
      </c>
      <c r="M15" s="1"/>
      <c r="P15" s="115">
        <v>0.56736111111111109</v>
      </c>
      <c r="Q15" s="14">
        <v>2</v>
      </c>
      <c r="R15" s="39">
        <f t="shared" si="1"/>
        <v>62</v>
      </c>
      <c r="U15" s="21">
        <v>5.2200000000000003E-2</v>
      </c>
      <c r="W15" s="18">
        <v>837.2</v>
      </c>
      <c r="Z15" s="1"/>
      <c r="AB15" s="117"/>
      <c r="AC15" s="115"/>
      <c r="AD15" s="72"/>
      <c r="AE15" s="74"/>
      <c r="AF15" s="13"/>
      <c r="AG15" s="13"/>
      <c r="AH15" s="13"/>
      <c r="AI15" s="99"/>
      <c r="AJ15" s="13"/>
      <c r="AK15" s="89"/>
      <c r="AL15" s="1"/>
    </row>
    <row r="16" spans="1:40" x14ac:dyDescent="0.25">
      <c r="B16" s="23">
        <v>0.46527777777777773</v>
      </c>
      <c r="C16" s="73">
        <v>2</v>
      </c>
      <c r="D16" s="39">
        <f t="shared" si="0"/>
        <v>76</v>
      </c>
      <c r="E16" s="13"/>
      <c r="F16" s="13"/>
      <c r="G16" s="15">
        <v>5.5899999999999998E-2</v>
      </c>
      <c r="H16" s="19"/>
      <c r="I16" s="110">
        <v>556.4</v>
      </c>
      <c r="J16" s="18"/>
      <c r="M16" s="1"/>
      <c r="P16" s="115">
        <v>0.56805555555555554</v>
      </c>
      <c r="Q16" s="14">
        <v>1</v>
      </c>
      <c r="R16" s="39">
        <f t="shared" si="1"/>
        <v>63</v>
      </c>
      <c r="S16" s="7"/>
      <c r="U16" s="21">
        <v>4.7899999999999998E-2</v>
      </c>
      <c r="W16" s="18">
        <v>870.2</v>
      </c>
      <c r="Z16" s="1"/>
      <c r="AB16" s="117"/>
      <c r="AC16" s="115"/>
      <c r="AD16" s="74"/>
      <c r="AE16" s="74"/>
      <c r="AF16" s="13"/>
      <c r="AG16" s="13"/>
      <c r="AH16" s="13"/>
      <c r="AI16" s="99"/>
      <c r="AJ16" s="13"/>
      <c r="AK16" s="89"/>
      <c r="AL16" s="1"/>
    </row>
    <row r="17" spans="1:38" x14ac:dyDescent="0.25">
      <c r="B17" s="23">
        <v>0.47986111111111113</v>
      </c>
      <c r="C17" s="73">
        <v>21</v>
      </c>
      <c r="D17" s="39">
        <f t="shared" si="0"/>
        <v>97</v>
      </c>
      <c r="E17" s="13"/>
      <c r="F17" s="13"/>
      <c r="G17" s="15">
        <v>6.3200000000000006E-2</v>
      </c>
      <c r="H17" s="19"/>
      <c r="I17" s="110">
        <v>587</v>
      </c>
      <c r="J17" s="18"/>
      <c r="M17" s="1"/>
      <c r="P17" s="115">
        <v>0.58611111111111114</v>
      </c>
      <c r="Q17" s="69">
        <v>26</v>
      </c>
      <c r="R17" s="39">
        <f t="shared" si="1"/>
        <v>89</v>
      </c>
      <c r="U17" s="21">
        <v>6.4899999999999999E-2</v>
      </c>
      <c r="W17" s="18">
        <v>799.7</v>
      </c>
      <c r="Z17" s="1"/>
      <c r="AB17" s="117"/>
      <c r="AC17" s="115"/>
      <c r="AD17" s="74"/>
      <c r="AE17" s="74"/>
      <c r="AF17" s="13"/>
      <c r="AG17" s="13"/>
      <c r="AH17" s="13"/>
      <c r="AI17" s="99"/>
      <c r="AJ17" s="13"/>
      <c r="AK17" s="89"/>
      <c r="AL17" s="1"/>
    </row>
    <row r="18" spans="1:38" x14ac:dyDescent="0.25">
      <c r="B18" s="23">
        <v>0.48125000000000001</v>
      </c>
      <c r="C18" s="73">
        <v>2</v>
      </c>
      <c r="D18" s="39">
        <f t="shared" si="0"/>
        <v>99</v>
      </c>
      <c r="E18" s="13"/>
      <c r="F18" s="13"/>
      <c r="G18" s="15">
        <v>5.5399999999999998E-2</v>
      </c>
      <c r="H18" s="19"/>
      <c r="I18" s="110">
        <v>500</v>
      </c>
      <c r="J18" s="18"/>
      <c r="M18" s="1"/>
      <c r="P18" s="115">
        <v>0.58680555555555558</v>
      </c>
      <c r="Q18" s="12">
        <v>1</v>
      </c>
      <c r="R18" s="39">
        <f t="shared" si="1"/>
        <v>90</v>
      </c>
      <c r="U18" s="17">
        <v>3.85E-2</v>
      </c>
      <c r="W18" s="18">
        <v>982.5</v>
      </c>
      <c r="Z18" s="1"/>
      <c r="AB18" s="117"/>
      <c r="AC18" s="115"/>
      <c r="AD18" s="74"/>
      <c r="AE18" s="74"/>
      <c r="AF18" s="13"/>
      <c r="AG18" s="13"/>
      <c r="AH18" s="13"/>
      <c r="AI18" s="99"/>
      <c r="AJ18" s="13"/>
      <c r="AK18" s="89"/>
      <c r="AL18" s="1"/>
    </row>
    <row r="19" spans="1:38" x14ac:dyDescent="0.25">
      <c r="B19" s="23">
        <v>0.4826388888888889</v>
      </c>
      <c r="C19" s="73">
        <v>2</v>
      </c>
      <c r="D19" s="39">
        <f t="shared" si="0"/>
        <v>101</v>
      </c>
      <c r="E19" s="13"/>
      <c r="F19" s="13"/>
      <c r="G19" s="15">
        <v>6.4000000000000001E-2</v>
      </c>
      <c r="H19" s="19"/>
      <c r="I19" s="110">
        <v>471.9</v>
      </c>
      <c r="J19" s="18"/>
      <c r="M19" s="1"/>
      <c r="P19" s="115">
        <v>0.58888888888888891</v>
      </c>
      <c r="Q19" s="12">
        <v>3</v>
      </c>
      <c r="R19" s="39">
        <f t="shared" si="1"/>
        <v>93</v>
      </c>
      <c r="U19" s="17">
        <v>4.99E-2</v>
      </c>
      <c r="W19" s="18">
        <v>1192.4000000000001</v>
      </c>
      <c r="Z19" s="1"/>
      <c r="AB19" s="117"/>
      <c r="AC19" s="115"/>
      <c r="AD19" s="74"/>
      <c r="AE19" s="74"/>
      <c r="AF19" s="13"/>
      <c r="AG19" s="13"/>
      <c r="AH19" s="13"/>
      <c r="AI19" s="99"/>
      <c r="AJ19" s="13"/>
      <c r="AK19" s="89"/>
      <c r="AL19" s="1"/>
    </row>
    <row r="20" spans="1:38" x14ac:dyDescent="0.25">
      <c r="B20" s="23">
        <v>0.48402777777777778</v>
      </c>
      <c r="C20" s="73">
        <v>2</v>
      </c>
      <c r="D20" s="39">
        <f t="shared" si="0"/>
        <v>103</v>
      </c>
      <c r="E20" s="13"/>
      <c r="F20" s="13"/>
      <c r="G20" s="15">
        <v>0.06</v>
      </c>
      <c r="H20" s="19"/>
      <c r="I20" s="110">
        <v>513</v>
      </c>
      <c r="J20" s="18"/>
      <c r="M20" s="17"/>
      <c r="P20" s="115">
        <v>0.58958333333333335</v>
      </c>
      <c r="Q20" s="12">
        <v>1</v>
      </c>
      <c r="R20" s="39">
        <f t="shared" si="1"/>
        <v>94</v>
      </c>
      <c r="U20" s="21">
        <v>5.6599999999999998E-2</v>
      </c>
      <c r="W20" s="18">
        <v>844.5</v>
      </c>
      <c r="Z20" s="1"/>
      <c r="AB20" s="117"/>
      <c r="AC20" s="115"/>
      <c r="AD20" s="74"/>
      <c r="AE20" s="74"/>
      <c r="AF20" s="13"/>
      <c r="AG20" s="13"/>
      <c r="AH20" s="13"/>
      <c r="AI20" s="99"/>
      <c r="AJ20" s="13"/>
      <c r="AK20" s="89"/>
      <c r="AL20" s="1"/>
    </row>
    <row r="21" spans="1:38" x14ac:dyDescent="0.25">
      <c r="B21" s="23">
        <v>0.48541666666666666</v>
      </c>
      <c r="C21" s="73">
        <v>2</v>
      </c>
      <c r="D21" s="39">
        <f t="shared" si="0"/>
        <v>105</v>
      </c>
      <c r="E21" s="13"/>
      <c r="F21" s="13"/>
      <c r="G21" s="15">
        <v>5.5E-2</v>
      </c>
      <c r="H21" s="19"/>
      <c r="I21" s="110">
        <v>455.4</v>
      </c>
      <c r="J21" s="18"/>
      <c r="M21" s="17"/>
      <c r="P21" s="115">
        <v>0.59027777777777779</v>
      </c>
      <c r="Q21" s="12">
        <v>1</v>
      </c>
      <c r="R21" s="39">
        <f t="shared" si="1"/>
        <v>95</v>
      </c>
      <c r="U21" s="21">
        <v>4.1599999999999998E-2</v>
      </c>
      <c r="W21" s="18">
        <v>834.1</v>
      </c>
      <c r="Z21" s="1"/>
      <c r="AB21" s="117"/>
      <c r="AC21" s="115"/>
      <c r="AD21" s="74"/>
      <c r="AE21" s="74"/>
      <c r="AF21" s="13"/>
      <c r="AG21" s="13"/>
      <c r="AH21" s="13"/>
      <c r="AI21" s="99"/>
      <c r="AJ21" s="13"/>
      <c r="AK21" s="89"/>
      <c r="AL21" s="1"/>
    </row>
    <row r="22" spans="1:38" x14ac:dyDescent="0.25">
      <c r="B22" s="23">
        <v>0.50347222222222221</v>
      </c>
      <c r="C22" s="73">
        <v>6</v>
      </c>
      <c r="D22" s="39">
        <f t="shared" si="0"/>
        <v>111</v>
      </c>
      <c r="E22" s="13"/>
      <c r="F22" s="13"/>
      <c r="G22" s="15">
        <v>6.4899999999999999E-2</v>
      </c>
      <c r="H22" s="19"/>
      <c r="I22" s="110">
        <v>643.79999999999995</v>
      </c>
      <c r="J22" s="18"/>
      <c r="M22" s="17"/>
      <c r="P22" s="115">
        <v>0.59097222222222223</v>
      </c>
      <c r="Q22" s="12">
        <v>1</v>
      </c>
      <c r="R22" s="39">
        <f t="shared" si="1"/>
        <v>96</v>
      </c>
      <c r="U22" s="21">
        <v>5.21E-2</v>
      </c>
      <c r="W22" s="18">
        <v>754.3</v>
      </c>
      <c r="Z22" s="1"/>
      <c r="AB22" s="117"/>
      <c r="AC22" s="115"/>
      <c r="AD22" s="74"/>
      <c r="AE22" s="74"/>
      <c r="AF22" s="13"/>
      <c r="AG22" s="13"/>
      <c r="AH22" s="13"/>
      <c r="AI22" s="99"/>
      <c r="AJ22" s="13"/>
      <c r="AK22" s="89"/>
      <c r="AL22" s="1"/>
    </row>
    <row r="23" spans="1:38" x14ac:dyDescent="0.25">
      <c r="B23" s="23">
        <v>0.50486111111111109</v>
      </c>
      <c r="C23" s="73">
        <v>1</v>
      </c>
      <c r="D23" s="39">
        <f t="shared" si="0"/>
        <v>112</v>
      </c>
      <c r="E23" s="13"/>
      <c r="F23" s="13"/>
      <c r="G23" s="15">
        <v>7.3300000000000004E-2</v>
      </c>
      <c r="H23" s="19"/>
      <c r="I23" s="110">
        <v>488.4</v>
      </c>
      <c r="J23" s="18"/>
      <c r="M23" s="17"/>
      <c r="P23" s="115">
        <v>0.63472222222222219</v>
      </c>
      <c r="Q23" s="12">
        <v>3</v>
      </c>
      <c r="R23" s="39">
        <f t="shared" si="1"/>
        <v>99</v>
      </c>
      <c r="U23" s="21">
        <v>0</v>
      </c>
      <c r="W23" s="18">
        <v>784.9</v>
      </c>
      <c r="Z23" s="1"/>
      <c r="AB23" s="117"/>
      <c r="AC23" s="115"/>
      <c r="AD23" s="74"/>
      <c r="AE23" s="74"/>
      <c r="AF23" s="13"/>
      <c r="AG23" s="13"/>
      <c r="AH23" s="13"/>
      <c r="AI23" s="99"/>
      <c r="AJ23" s="13"/>
      <c r="AK23" s="89"/>
      <c r="AL23" s="1"/>
    </row>
    <row r="24" spans="1:38" x14ac:dyDescent="0.25">
      <c r="B24" s="23">
        <v>0.50555555555555554</v>
      </c>
      <c r="C24" s="73">
        <v>1</v>
      </c>
      <c r="D24" s="39">
        <f t="shared" si="0"/>
        <v>113</v>
      </c>
      <c r="E24" s="13"/>
      <c r="F24" s="13"/>
      <c r="G24" s="15">
        <v>6.8199999999999997E-2</v>
      </c>
      <c r="H24" s="19"/>
      <c r="I24" s="110">
        <v>508.8</v>
      </c>
      <c r="J24" s="18"/>
      <c r="M24" s="1"/>
      <c r="P24" s="115">
        <v>0.63750000000000007</v>
      </c>
      <c r="Q24" s="12">
        <v>4</v>
      </c>
      <c r="R24" s="39">
        <f t="shared" si="1"/>
        <v>103</v>
      </c>
      <c r="U24" s="17">
        <v>5.3600000000000002E-2</v>
      </c>
      <c r="W24" s="18">
        <v>766.8</v>
      </c>
      <c r="Z24" s="1"/>
      <c r="AB24" s="117"/>
      <c r="AC24" s="115"/>
      <c r="AD24" s="74"/>
      <c r="AE24" s="74"/>
      <c r="AF24" s="13"/>
      <c r="AG24" s="13"/>
      <c r="AH24" s="13"/>
      <c r="AI24" s="99"/>
      <c r="AJ24" s="13"/>
      <c r="AK24" s="89"/>
      <c r="AL24" s="1"/>
    </row>
    <row r="25" spans="1:38" x14ac:dyDescent="0.25">
      <c r="B25" s="23">
        <v>0.50624999999999998</v>
      </c>
      <c r="C25" s="74">
        <v>1</v>
      </c>
      <c r="D25" s="39">
        <f t="shared" si="0"/>
        <v>114</v>
      </c>
      <c r="E25" s="13"/>
      <c r="F25" s="13"/>
      <c r="G25" s="15">
        <v>7.1199999999999999E-2</v>
      </c>
      <c r="H25" s="19"/>
      <c r="I25" s="110">
        <v>530.29999999999995</v>
      </c>
      <c r="K25" s="7"/>
      <c r="M25" s="1"/>
      <c r="P25" s="115">
        <v>0.63888888888888895</v>
      </c>
      <c r="Q25" s="12">
        <v>2</v>
      </c>
      <c r="R25" s="39">
        <f t="shared" si="1"/>
        <v>105</v>
      </c>
      <c r="U25" s="17">
        <v>5.8000000000000003E-2</v>
      </c>
      <c r="W25" s="18">
        <v>796.6</v>
      </c>
      <c r="X25" s="7"/>
      <c r="Z25" s="1"/>
      <c r="AB25" s="117"/>
      <c r="AC25" s="23"/>
      <c r="AD25" s="74"/>
      <c r="AE25" s="74"/>
      <c r="AF25" s="13"/>
      <c r="AG25" s="13"/>
      <c r="AH25" s="13"/>
      <c r="AI25" s="89"/>
      <c r="AJ25" s="89"/>
      <c r="AK25" s="89"/>
      <c r="AL25" s="1"/>
    </row>
    <row r="26" spans="1:38" x14ac:dyDescent="0.25">
      <c r="B26" s="23">
        <v>0.50763888888888886</v>
      </c>
      <c r="C26" s="74">
        <v>2</v>
      </c>
      <c r="D26" s="39">
        <f t="shared" si="0"/>
        <v>116</v>
      </c>
      <c r="E26" s="13"/>
      <c r="F26" s="13"/>
      <c r="G26" s="15">
        <v>6.6500000000000004E-2</v>
      </c>
      <c r="I26" s="110">
        <v>561.70000000000005</v>
      </c>
      <c r="J26" s="7"/>
      <c r="K26" s="7"/>
      <c r="M26" s="1"/>
      <c r="P26" s="115">
        <v>0.64027777777777783</v>
      </c>
      <c r="Q26" s="12">
        <v>2</v>
      </c>
      <c r="R26" s="39">
        <f t="shared" si="1"/>
        <v>107</v>
      </c>
      <c r="U26" s="21">
        <v>5.4300000000000001E-2</v>
      </c>
      <c r="V26" s="7"/>
      <c r="W26" s="29">
        <v>762</v>
      </c>
      <c r="X26" s="7"/>
      <c r="Z26" s="1"/>
      <c r="AC26" s="23"/>
      <c r="AD26" s="74"/>
      <c r="AE26" s="74"/>
      <c r="AF26" s="13"/>
      <c r="AG26" s="13"/>
      <c r="AH26" s="13"/>
      <c r="AI26" s="89"/>
      <c r="AJ26" s="89"/>
      <c r="AK26" s="89"/>
      <c r="AL26" s="1"/>
    </row>
    <row r="27" spans="1:38" x14ac:dyDescent="0.25">
      <c r="A27" s="6"/>
      <c r="B27" s="23"/>
      <c r="C27" s="78"/>
      <c r="D27" s="39"/>
      <c r="G27" s="15"/>
      <c r="I27" s="17"/>
      <c r="J27" s="17"/>
      <c r="M27" s="1"/>
      <c r="P27" s="115"/>
      <c r="Q27" s="12"/>
      <c r="R27" s="73"/>
      <c r="U27" s="21"/>
      <c r="W27" s="18"/>
      <c r="Z27" s="1"/>
      <c r="AB27" s="116"/>
      <c r="AC27" s="23"/>
      <c r="AD27" s="72"/>
      <c r="AE27" s="74"/>
      <c r="AF27" s="13"/>
      <c r="AG27" s="13"/>
      <c r="AH27" s="13"/>
      <c r="AI27" s="89"/>
      <c r="AJ27" s="89"/>
      <c r="AK27" s="89"/>
      <c r="AL27" s="1"/>
    </row>
    <row r="28" spans="1:38" x14ac:dyDescent="0.25">
      <c r="A28" s="10">
        <v>43713</v>
      </c>
      <c r="B28" s="23">
        <v>0.49305555555555558</v>
      </c>
      <c r="C28" s="12">
        <v>0</v>
      </c>
      <c r="D28" s="39">
        <v>0</v>
      </c>
      <c r="G28" s="16">
        <v>4.0800000000000003E-2</v>
      </c>
      <c r="H28" s="17"/>
      <c r="I28" s="15">
        <v>544.1</v>
      </c>
      <c r="J28" s="17"/>
      <c r="M28" s="1"/>
      <c r="P28" s="115"/>
      <c r="Q28" s="14"/>
      <c r="R28" s="73"/>
      <c r="S28" s="13"/>
      <c r="U28" s="21"/>
      <c r="W28" s="18"/>
      <c r="Z28" s="1"/>
      <c r="AC28" s="23"/>
      <c r="AD28" s="74"/>
      <c r="AE28" s="74"/>
      <c r="AF28" s="13"/>
      <c r="AG28" s="13"/>
      <c r="AH28" s="13"/>
      <c r="AI28" s="89"/>
      <c r="AJ28" s="89"/>
      <c r="AK28" s="89"/>
      <c r="AL28" s="1"/>
    </row>
    <row r="29" spans="1:38" x14ac:dyDescent="0.25">
      <c r="B29" s="23">
        <v>0.49444444444444446</v>
      </c>
      <c r="C29" s="12">
        <v>2</v>
      </c>
      <c r="D29" s="39">
        <f>SUM(C29,D28)</f>
        <v>2</v>
      </c>
      <c r="G29" s="16">
        <v>4.2000000000000003E-2</v>
      </c>
      <c r="H29" s="17"/>
      <c r="I29" s="15">
        <v>545.20000000000005</v>
      </c>
      <c r="J29" s="17"/>
      <c r="M29" s="1"/>
      <c r="O29" s="10">
        <v>43713</v>
      </c>
      <c r="P29" s="115">
        <v>0.59027777777777779</v>
      </c>
      <c r="Q29" s="72">
        <v>0</v>
      </c>
      <c r="R29" s="39">
        <v>0</v>
      </c>
      <c r="S29" s="13"/>
      <c r="T29" s="13"/>
      <c r="U29" s="99">
        <v>4.5100000000000001E-2</v>
      </c>
      <c r="V29" s="13"/>
      <c r="W29" s="98">
        <v>1060</v>
      </c>
      <c r="X29" s="13"/>
      <c r="Z29" s="1"/>
      <c r="AC29" s="23"/>
      <c r="AD29" s="74"/>
      <c r="AE29" s="74"/>
      <c r="AF29" s="13"/>
      <c r="AG29" s="13"/>
      <c r="AH29" s="13"/>
      <c r="AI29" s="89"/>
      <c r="AJ29" s="89"/>
      <c r="AK29" s="89"/>
      <c r="AL29" s="1"/>
    </row>
    <row r="30" spans="1:38" x14ac:dyDescent="0.25">
      <c r="B30" s="23">
        <v>0.49513888888888885</v>
      </c>
      <c r="C30" s="12">
        <v>3</v>
      </c>
      <c r="D30" s="39">
        <f t="shared" ref="D30:D37" si="2">SUM(C30,D29)</f>
        <v>5</v>
      </c>
      <c r="G30" s="16">
        <v>3.3799999999999997E-2</v>
      </c>
      <c r="H30" s="17"/>
      <c r="I30" s="15">
        <v>532.5</v>
      </c>
      <c r="J30" s="17"/>
      <c r="M30" s="1"/>
      <c r="P30" s="115">
        <v>0.59236111111111112</v>
      </c>
      <c r="Q30" s="73">
        <v>3</v>
      </c>
      <c r="R30" s="39">
        <f>SUM(Q30,R29)</f>
        <v>3</v>
      </c>
      <c r="S30" s="13"/>
      <c r="T30" s="13"/>
      <c r="U30" s="99">
        <v>4.5100000000000001E-2</v>
      </c>
      <c r="V30" s="13"/>
      <c r="W30" s="98">
        <v>113907</v>
      </c>
      <c r="X30" s="13"/>
      <c r="Z30" s="1"/>
      <c r="AC30" s="23"/>
      <c r="AD30" s="74"/>
      <c r="AE30" s="74"/>
      <c r="AF30" s="13"/>
      <c r="AG30" s="13"/>
      <c r="AH30" s="13"/>
      <c r="AI30" s="89"/>
      <c r="AJ30" s="89"/>
      <c r="AK30" s="89"/>
      <c r="AL30" s="1"/>
    </row>
    <row r="31" spans="1:38" x14ac:dyDescent="0.25">
      <c r="B31" s="23">
        <v>0.51180555555555551</v>
      </c>
      <c r="C31" s="12">
        <v>24</v>
      </c>
      <c r="D31" s="39">
        <f t="shared" si="2"/>
        <v>29</v>
      </c>
      <c r="G31" s="16">
        <v>6.08E-2</v>
      </c>
      <c r="H31" s="17"/>
      <c r="I31" s="15">
        <v>473.9</v>
      </c>
      <c r="J31" s="17"/>
      <c r="M31" s="1"/>
      <c r="P31" s="115">
        <v>0.59305555555555556</v>
      </c>
      <c r="Q31" s="73">
        <v>1</v>
      </c>
      <c r="R31" s="39">
        <f t="shared" ref="R31:R41" si="3">SUM(Q31,R30)</f>
        <v>4</v>
      </c>
      <c r="S31" s="13"/>
      <c r="T31" s="13"/>
      <c r="U31" s="99">
        <v>0</v>
      </c>
      <c r="V31" s="13"/>
      <c r="W31" s="98">
        <v>1015.7</v>
      </c>
      <c r="X31" s="13"/>
      <c r="Z31" s="1"/>
      <c r="AC31" s="23"/>
      <c r="AD31" s="74"/>
      <c r="AE31" s="74"/>
      <c r="AF31" s="13"/>
      <c r="AG31" s="13"/>
      <c r="AH31" s="13"/>
      <c r="AI31" s="89"/>
      <c r="AJ31" s="89"/>
      <c r="AK31" s="89"/>
      <c r="AL31" s="1"/>
    </row>
    <row r="32" spans="1:38" x14ac:dyDescent="0.25">
      <c r="B32" s="23">
        <v>0.5131944444444444</v>
      </c>
      <c r="C32" s="12">
        <v>2</v>
      </c>
      <c r="D32" s="39">
        <f t="shared" si="2"/>
        <v>31</v>
      </c>
      <c r="G32" s="16">
        <v>4.6100000000000002E-2</v>
      </c>
      <c r="H32" s="17"/>
      <c r="I32" s="15">
        <v>643</v>
      </c>
      <c r="J32" s="17"/>
      <c r="M32" s="1"/>
      <c r="P32" s="115">
        <v>0.59722222222222221</v>
      </c>
      <c r="Q32" s="73">
        <v>6</v>
      </c>
      <c r="R32" s="39">
        <f t="shared" si="3"/>
        <v>10</v>
      </c>
      <c r="S32" s="13"/>
      <c r="T32" s="13"/>
      <c r="U32" s="99">
        <v>4.0500000000000001E-2</v>
      </c>
      <c r="V32" s="13"/>
      <c r="W32" s="110">
        <v>1073.5999999999999</v>
      </c>
      <c r="X32" s="13"/>
      <c r="Z32" s="1"/>
      <c r="AC32" s="23"/>
      <c r="AD32" s="74"/>
      <c r="AE32" s="74"/>
      <c r="AF32" s="13"/>
      <c r="AG32" s="13"/>
      <c r="AH32" s="13"/>
      <c r="AI32" s="89"/>
      <c r="AJ32" s="89"/>
      <c r="AK32" s="89"/>
      <c r="AL32" s="1"/>
    </row>
    <row r="33" spans="1:38" x14ac:dyDescent="0.25">
      <c r="B33" s="23">
        <v>0.5180555555555556</v>
      </c>
      <c r="C33" s="12">
        <v>7</v>
      </c>
      <c r="D33" s="39">
        <f t="shared" si="2"/>
        <v>38</v>
      </c>
      <c r="G33" s="16">
        <v>4.2999999999999997E-2</v>
      </c>
      <c r="H33" s="17"/>
      <c r="I33" s="17">
        <v>616.29999999999995</v>
      </c>
      <c r="M33" s="1"/>
      <c r="P33" s="115">
        <v>0.6381944444444444</v>
      </c>
      <c r="Q33" s="73">
        <v>59</v>
      </c>
      <c r="R33" s="39">
        <f t="shared" si="3"/>
        <v>69</v>
      </c>
      <c r="S33" s="13"/>
      <c r="T33" s="13"/>
      <c r="U33" s="99">
        <v>6.4699999999999994E-2</v>
      </c>
      <c r="V33" s="13"/>
      <c r="W33" s="110">
        <v>1041.7</v>
      </c>
      <c r="X33" s="13"/>
      <c r="Z33" s="1"/>
      <c r="AC33" s="23"/>
      <c r="AD33" s="74"/>
      <c r="AE33" s="74"/>
      <c r="AF33" s="13"/>
      <c r="AG33" s="13"/>
      <c r="AH33" s="13"/>
      <c r="AI33" s="89"/>
      <c r="AJ33" s="89"/>
      <c r="AK33" s="89"/>
      <c r="AL33" s="1"/>
    </row>
    <row r="34" spans="1:38" x14ac:dyDescent="0.25">
      <c r="B34" s="115">
        <v>0.5625</v>
      </c>
      <c r="C34" s="12">
        <v>4</v>
      </c>
      <c r="D34" s="39">
        <f t="shared" si="2"/>
        <v>42</v>
      </c>
      <c r="G34" s="16">
        <v>0</v>
      </c>
      <c r="H34" s="17"/>
      <c r="I34" s="15">
        <v>633.6</v>
      </c>
      <c r="J34" s="17"/>
      <c r="M34" s="1"/>
      <c r="P34" s="115">
        <v>0.63888888888888895</v>
      </c>
      <c r="Q34" s="73">
        <v>1</v>
      </c>
      <c r="R34" s="39">
        <f t="shared" si="3"/>
        <v>70</v>
      </c>
      <c r="S34" s="13"/>
      <c r="T34" s="13"/>
      <c r="U34" s="99">
        <v>5.7299999999999997E-2</v>
      </c>
      <c r="V34" s="13"/>
      <c r="W34" s="110">
        <v>1007</v>
      </c>
      <c r="X34" s="13"/>
      <c r="Z34" s="1"/>
      <c r="AC34" s="23"/>
      <c r="AD34" s="74"/>
      <c r="AE34" s="74"/>
      <c r="AF34" s="13"/>
      <c r="AG34" s="13"/>
      <c r="AH34" s="13"/>
      <c r="AI34" s="89"/>
      <c r="AJ34" s="89"/>
      <c r="AK34" s="89"/>
      <c r="AL34" s="1"/>
    </row>
    <row r="35" spans="1:38" x14ac:dyDescent="0.25">
      <c r="B35" s="115">
        <v>0.56388888888888888</v>
      </c>
      <c r="C35" s="12">
        <v>2</v>
      </c>
      <c r="D35" s="39">
        <f t="shared" si="2"/>
        <v>44</v>
      </c>
      <c r="G35" s="16">
        <v>7.0999999999999994E-2</v>
      </c>
      <c r="H35" s="21"/>
      <c r="I35" s="15">
        <v>569</v>
      </c>
      <c r="J35" s="17"/>
      <c r="M35" s="1"/>
      <c r="P35" s="115">
        <v>0.63958333333333328</v>
      </c>
      <c r="Q35" s="73">
        <v>1</v>
      </c>
      <c r="R35" s="39">
        <f t="shared" si="3"/>
        <v>71</v>
      </c>
      <c r="S35" s="13"/>
      <c r="T35" s="13"/>
      <c r="U35" s="44">
        <v>5.3199999999999997E-2</v>
      </c>
      <c r="V35" s="13"/>
      <c r="W35" s="110">
        <v>969.9</v>
      </c>
      <c r="X35" s="13"/>
      <c r="Z35" s="1"/>
      <c r="AC35" s="23"/>
      <c r="AD35" s="74"/>
      <c r="AE35" s="74"/>
      <c r="AF35" s="13"/>
      <c r="AG35" s="13"/>
      <c r="AH35" s="13"/>
      <c r="AI35" s="89"/>
      <c r="AJ35" s="89"/>
      <c r="AK35" s="89"/>
      <c r="AL35" s="1"/>
    </row>
    <row r="36" spans="1:38" x14ac:dyDescent="0.25">
      <c r="B36" s="115">
        <v>0.56874999999999998</v>
      </c>
      <c r="C36" s="12">
        <v>7</v>
      </c>
      <c r="D36" s="39">
        <f t="shared" si="2"/>
        <v>51</v>
      </c>
      <c r="G36" s="16">
        <v>5.9700000000000003E-2</v>
      </c>
      <c r="H36" s="17"/>
      <c r="I36" s="15">
        <v>544.4</v>
      </c>
      <c r="J36" s="17"/>
      <c r="M36" s="1"/>
      <c r="P36" s="115">
        <v>0.6430555555555556</v>
      </c>
      <c r="Q36" s="73">
        <v>5</v>
      </c>
      <c r="R36" s="39">
        <f t="shared" si="3"/>
        <v>76</v>
      </c>
      <c r="S36" s="13"/>
      <c r="T36" s="13"/>
      <c r="U36" s="44">
        <v>6.1199999999999997E-2</v>
      </c>
      <c r="V36" s="13"/>
      <c r="W36" s="110">
        <v>957.5</v>
      </c>
      <c r="X36" s="13"/>
      <c r="Z36" s="1"/>
      <c r="AC36" s="23"/>
      <c r="AD36" s="74"/>
      <c r="AE36" s="74"/>
      <c r="AF36" s="13"/>
      <c r="AG36" s="13"/>
      <c r="AH36" s="13"/>
      <c r="AI36" s="89"/>
      <c r="AJ36" s="89"/>
      <c r="AK36" s="89"/>
      <c r="AL36" s="1"/>
    </row>
    <row r="37" spans="1:38" x14ac:dyDescent="0.25">
      <c r="B37" s="115">
        <v>0.57013888888888886</v>
      </c>
      <c r="C37" s="12">
        <v>2</v>
      </c>
      <c r="D37" s="39">
        <f t="shared" si="2"/>
        <v>53</v>
      </c>
      <c r="G37" s="16">
        <v>6.3600000000000004E-2</v>
      </c>
      <c r="H37" s="17"/>
      <c r="I37" s="15">
        <v>526.70000000000005</v>
      </c>
      <c r="J37" s="18"/>
      <c r="K37" s="7"/>
      <c r="M37" s="1"/>
      <c r="P37" s="115">
        <v>0.64374999999999993</v>
      </c>
      <c r="Q37" s="73">
        <v>1</v>
      </c>
      <c r="R37" s="39">
        <f t="shared" si="3"/>
        <v>77</v>
      </c>
      <c r="S37" s="13"/>
      <c r="T37" s="13"/>
      <c r="U37" s="44">
        <v>5.1799999999999999E-2</v>
      </c>
      <c r="V37" s="13"/>
      <c r="W37" s="110">
        <v>1011.6</v>
      </c>
      <c r="X37" s="13"/>
      <c r="Z37" s="1"/>
      <c r="AC37" s="23"/>
      <c r="AD37" s="74"/>
      <c r="AE37" s="74"/>
      <c r="AF37" s="13"/>
      <c r="AG37" s="13"/>
      <c r="AH37" s="13"/>
      <c r="AI37" s="89"/>
      <c r="AJ37" s="89"/>
      <c r="AL37" s="1"/>
    </row>
    <row r="38" spans="1:38" x14ac:dyDescent="0.25">
      <c r="C38" s="17"/>
      <c r="D38" s="39"/>
      <c r="E38" s="7"/>
      <c r="F38" s="7"/>
      <c r="I38" s="7"/>
      <c r="J38" s="7"/>
      <c r="K38" s="7"/>
      <c r="M38" s="1"/>
      <c r="P38" s="115">
        <v>0.64444444444444449</v>
      </c>
      <c r="Q38" s="73">
        <v>1</v>
      </c>
      <c r="R38" s="39">
        <f t="shared" si="3"/>
        <v>78</v>
      </c>
      <c r="S38" s="13"/>
      <c r="T38" s="13"/>
      <c r="U38" s="44">
        <v>5.8500000000000003E-2</v>
      </c>
      <c r="V38" s="13"/>
      <c r="W38" s="110">
        <v>974.4</v>
      </c>
      <c r="X38" s="13"/>
      <c r="Z38" s="1"/>
      <c r="AC38" s="23"/>
      <c r="AD38" s="74"/>
      <c r="AE38" s="74"/>
      <c r="AF38" s="13"/>
      <c r="AG38" s="13"/>
      <c r="AH38" s="13"/>
      <c r="AI38" s="89"/>
      <c r="AJ38" s="13"/>
      <c r="AK38" s="89"/>
      <c r="AL38" s="1"/>
    </row>
    <row r="39" spans="1:38" x14ac:dyDescent="0.25">
      <c r="A39" s="6"/>
      <c r="B39" s="5"/>
      <c r="C39" s="25"/>
      <c r="D39" s="39"/>
      <c r="M39" s="1"/>
      <c r="O39" s="6"/>
      <c r="P39" s="115">
        <v>0.6791666666666667</v>
      </c>
      <c r="Q39" s="73">
        <v>50</v>
      </c>
      <c r="R39" s="39">
        <f t="shared" si="3"/>
        <v>128</v>
      </c>
      <c r="S39" s="13"/>
      <c r="T39" s="13"/>
      <c r="U39" s="44">
        <v>5.8400000000000001E-2</v>
      </c>
      <c r="V39" s="13"/>
      <c r="W39" s="110">
        <v>870.1</v>
      </c>
      <c r="X39" s="13"/>
      <c r="Z39" s="1"/>
      <c r="AB39" s="116"/>
      <c r="AC39" s="23"/>
      <c r="AD39" s="72"/>
      <c r="AE39" s="74"/>
      <c r="AF39" s="13"/>
      <c r="AG39" s="13"/>
      <c r="AH39" s="13"/>
      <c r="AI39" s="89"/>
      <c r="AJ39" s="13"/>
      <c r="AK39" s="89"/>
      <c r="AL39" s="1"/>
    </row>
    <row r="40" spans="1:38" x14ac:dyDescent="0.25">
      <c r="B40" s="22"/>
      <c r="C40" s="12"/>
      <c r="D40" s="39"/>
      <c r="H40" s="17"/>
      <c r="J40" s="17"/>
      <c r="M40" s="1"/>
      <c r="P40" s="115">
        <v>0.68055555555555547</v>
      </c>
      <c r="Q40" s="74">
        <v>2</v>
      </c>
      <c r="R40" s="39">
        <f t="shared" si="3"/>
        <v>130</v>
      </c>
      <c r="S40" s="13"/>
      <c r="T40" s="13"/>
      <c r="U40" s="44">
        <v>3.8899999999999997E-2</v>
      </c>
      <c r="V40" s="13"/>
      <c r="W40" s="110">
        <v>912.8</v>
      </c>
      <c r="X40" s="79"/>
      <c r="Y40" s="12"/>
      <c r="Z40" s="1"/>
      <c r="AC40" s="23"/>
      <c r="AD40" s="74"/>
      <c r="AE40" s="74"/>
      <c r="AF40" s="13"/>
      <c r="AG40" s="13"/>
      <c r="AH40" s="13"/>
      <c r="AI40" s="89"/>
      <c r="AJ40" s="13"/>
      <c r="AK40" s="89"/>
      <c r="AL40" s="1"/>
    </row>
    <row r="41" spans="1:38" x14ac:dyDescent="0.25">
      <c r="B41" s="22"/>
      <c r="C41" s="12"/>
      <c r="D41" s="39"/>
      <c r="H41" s="17"/>
      <c r="J41" s="17"/>
      <c r="M41" s="1"/>
      <c r="P41" s="115">
        <v>0.68125000000000002</v>
      </c>
      <c r="Q41" s="73">
        <v>1</v>
      </c>
      <c r="R41" s="39">
        <f t="shared" si="3"/>
        <v>131</v>
      </c>
      <c r="S41" s="13"/>
      <c r="T41" s="13"/>
      <c r="U41" s="44">
        <v>6.5000000000000002E-2</v>
      </c>
      <c r="V41" s="13"/>
      <c r="W41" s="110">
        <v>915.4</v>
      </c>
      <c r="X41" s="13"/>
      <c r="Z41" s="1"/>
      <c r="AC41" s="23"/>
      <c r="AD41" s="74"/>
      <c r="AE41" s="74"/>
      <c r="AF41" s="13"/>
      <c r="AG41" s="13"/>
      <c r="AH41" s="13"/>
      <c r="AI41" s="89"/>
      <c r="AJ41" s="13"/>
      <c r="AK41" s="89"/>
      <c r="AL41" s="1"/>
    </row>
    <row r="42" spans="1:38" x14ac:dyDescent="0.25">
      <c r="B42" s="22"/>
      <c r="C42" s="12"/>
      <c r="D42" s="39"/>
      <c r="H42" s="17"/>
      <c r="J42" s="17"/>
      <c r="M42" s="1"/>
      <c r="P42" s="78"/>
      <c r="Q42" s="120"/>
      <c r="R42" s="73"/>
      <c r="S42" s="13"/>
      <c r="T42" s="13"/>
      <c r="U42" s="44"/>
      <c r="V42" s="13"/>
      <c r="W42" s="110"/>
      <c r="X42" s="13"/>
      <c r="Z42" s="1"/>
      <c r="AC42" s="23"/>
      <c r="AD42" s="74"/>
      <c r="AE42" s="74"/>
      <c r="AF42" s="13"/>
      <c r="AG42" s="13"/>
      <c r="AH42" s="13"/>
      <c r="AI42" s="89"/>
      <c r="AJ42" s="13"/>
      <c r="AK42" s="89"/>
      <c r="AL42" s="1"/>
    </row>
    <row r="43" spans="1:38" x14ac:dyDescent="0.25">
      <c r="B43" s="22"/>
      <c r="C43" s="12"/>
      <c r="D43" s="39"/>
      <c r="H43" s="17"/>
      <c r="J43" s="17"/>
      <c r="M43" s="1"/>
      <c r="P43" s="13"/>
      <c r="Q43" s="13"/>
      <c r="R43" s="73"/>
      <c r="S43" s="13"/>
      <c r="T43" s="13"/>
      <c r="U43" s="44"/>
      <c r="V43" s="13"/>
      <c r="W43" s="110"/>
      <c r="X43" s="13"/>
      <c r="Z43" s="1"/>
      <c r="AC43" s="23"/>
      <c r="AD43" s="74"/>
      <c r="AE43" s="74"/>
      <c r="AF43" s="13"/>
      <c r="AG43" s="13"/>
      <c r="AH43" s="13"/>
      <c r="AI43" s="89"/>
      <c r="AJ43" s="13"/>
      <c r="AK43" s="89"/>
      <c r="AL43" s="1"/>
    </row>
    <row r="44" spans="1:38" x14ac:dyDescent="0.25">
      <c r="B44" s="22"/>
      <c r="C44" s="12"/>
      <c r="D44" s="39"/>
      <c r="H44" s="17"/>
      <c r="J44" s="17"/>
      <c r="M44" s="1"/>
      <c r="P44" s="79"/>
      <c r="Q44" s="73"/>
      <c r="R44" s="73"/>
      <c r="S44" s="13"/>
      <c r="T44" s="13"/>
      <c r="U44" s="44"/>
      <c r="V44" s="13"/>
      <c r="W44" s="110"/>
      <c r="X44" s="13"/>
      <c r="Z44" s="1"/>
      <c r="AC44" s="23"/>
      <c r="AD44" s="74"/>
      <c r="AE44" s="74"/>
      <c r="AF44" s="13"/>
      <c r="AG44" s="13"/>
      <c r="AH44" s="13"/>
      <c r="AI44" s="89"/>
      <c r="AJ44" s="13"/>
      <c r="AK44" s="89"/>
      <c r="AL44" s="1"/>
    </row>
    <row r="45" spans="1:38" x14ac:dyDescent="0.25">
      <c r="C45" s="17"/>
      <c r="D45" s="39"/>
      <c r="H45" s="17"/>
      <c r="J45" s="17"/>
      <c r="M45" s="1"/>
      <c r="P45" s="79"/>
      <c r="Q45" s="73"/>
      <c r="R45" s="73"/>
      <c r="S45" s="13"/>
      <c r="T45" s="13"/>
      <c r="U45" s="44"/>
      <c r="V45" s="13"/>
      <c r="W45" s="110"/>
      <c r="X45" s="13"/>
      <c r="Z45" s="1"/>
      <c r="AC45" s="23"/>
      <c r="AD45" s="74"/>
      <c r="AE45" s="74"/>
      <c r="AF45" s="13"/>
      <c r="AG45" s="13"/>
      <c r="AH45" s="13"/>
      <c r="AI45" s="89"/>
      <c r="AJ45" s="13"/>
      <c r="AK45" s="89"/>
      <c r="AL45" s="1"/>
    </row>
    <row r="46" spans="1:38" x14ac:dyDescent="0.25">
      <c r="B46" s="23"/>
      <c r="C46" s="17"/>
      <c r="D46" s="39"/>
      <c r="H46" s="17"/>
      <c r="J46" s="18"/>
      <c r="M46" s="1"/>
      <c r="P46" s="79"/>
      <c r="Q46" s="73"/>
      <c r="R46" s="73"/>
      <c r="S46" s="13"/>
      <c r="T46" s="13"/>
      <c r="U46" s="44"/>
      <c r="V46" s="13"/>
      <c r="W46" s="110"/>
      <c r="X46" s="13"/>
      <c r="Z46" s="1"/>
      <c r="AC46" s="23"/>
      <c r="AD46" s="74"/>
      <c r="AE46" s="74"/>
      <c r="AF46" s="13"/>
      <c r="AG46" s="13"/>
      <c r="AH46" s="13"/>
      <c r="AI46" s="89"/>
      <c r="AJ46" s="13"/>
      <c r="AK46" s="89"/>
      <c r="AL46" s="1"/>
    </row>
    <row r="47" spans="1:38" x14ac:dyDescent="0.25">
      <c r="B47" s="23"/>
      <c r="C47" s="12"/>
      <c r="D47" s="39"/>
      <c r="H47" s="17"/>
      <c r="J47" s="17"/>
      <c r="M47" s="1"/>
      <c r="P47" s="79"/>
      <c r="Q47" s="73"/>
      <c r="R47" s="73"/>
      <c r="S47" s="13"/>
      <c r="T47" s="13"/>
      <c r="U47" s="44"/>
      <c r="V47" s="13"/>
      <c r="W47" s="110"/>
      <c r="X47" s="13"/>
      <c r="Z47" s="1"/>
      <c r="AC47" s="23"/>
      <c r="AD47" s="74"/>
      <c r="AE47" s="74"/>
      <c r="AF47" s="13"/>
      <c r="AG47" s="13"/>
      <c r="AH47" s="13"/>
      <c r="AI47" s="89"/>
      <c r="AJ47" s="13"/>
      <c r="AK47" s="89"/>
      <c r="AL47" s="1"/>
    </row>
    <row r="48" spans="1:38" x14ac:dyDescent="0.25">
      <c r="B48" s="23"/>
      <c r="C48" s="12"/>
      <c r="D48" s="39"/>
      <c r="H48" s="17"/>
      <c r="J48" s="17"/>
      <c r="M48" s="1"/>
      <c r="P48" s="79"/>
      <c r="Q48" s="73"/>
      <c r="R48" s="73"/>
      <c r="S48" s="13"/>
      <c r="T48" s="13"/>
      <c r="U48" s="44"/>
      <c r="V48" s="13"/>
      <c r="W48" s="110"/>
      <c r="X48" s="13"/>
      <c r="Z48" s="1"/>
      <c r="AC48" s="23"/>
      <c r="AD48" s="74"/>
      <c r="AE48" s="74"/>
      <c r="AF48" s="13"/>
      <c r="AG48" s="13"/>
      <c r="AH48" s="13"/>
      <c r="AI48" s="89"/>
      <c r="AJ48" s="13"/>
      <c r="AK48" s="89"/>
      <c r="AL48" s="1"/>
    </row>
    <row r="49" spans="1:38" x14ac:dyDescent="0.25">
      <c r="B49" s="23"/>
      <c r="C49" s="12"/>
      <c r="D49" s="39"/>
      <c r="K49" s="7"/>
      <c r="M49" s="1"/>
      <c r="P49" s="79"/>
      <c r="Q49" s="73"/>
      <c r="R49" s="73"/>
      <c r="S49" s="13"/>
      <c r="T49" s="13"/>
      <c r="U49" s="44"/>
      <c r="V49" s="13"/>
      <c r="W49" s="110"/>
      <c r="X49" s="13"/>
      <c r="Z49" s="1"/>
      <c r="AC49" s="23"/>
      <c r="AD49" s="74"/>
      <c r="AE49" s="74"/>
      <c r="AF49" s="13"/>
      <c r="AG49" s="13"/>
      <c r="AH49" s="13"/>
      <c r="AI49" s="89"/>
      <c r="AJ49" s="13"/>
      <c r="AK49" s="89"/>
      <c r="AL49" s="1"/>
    </row>
    <row r="50" spans="1:38" x14ac:dyDescent="0.25">
      <c r="D50" s="39"/>
      <c r="E50" s="7"/>
      <c r="F50" s="7"/>
      <c r="I50" s="7"/>
      <c r="J50" s="7"/>
      <c r="K50" s="7"/>
      <c r="M50" s="1"/>
      <c r="P50" s="79"/>
      <c r="Q50" s="73"/>
      <c r="R50" s="73"/>
      <c r="S50" s="13"/>
      <c r="T50" s="13"/>
      <c r="U50" s="44"/>
      <c r="V50" s="13"/>
      <c r="W50" s="110"/>
      <c r="X50" s="13"/>
      <c r="Z50" s="1"/>
      <c r="AC50" s="23"/>
      <c r="AD50" s="74"/>
      <c r="AE50" s="74"/>
      <c r="AF50" s="13"/>
      <c r="AG50" s="13"/>
      <c r="AH50" s="13"/>
      <c r="AI50" s="89"/>
      <c r="AJ50" s="13"/>
      <c r="AK50" s="89"/>
      <c r="AL50" s="1"/>
    </row>
    <row r="51" spans="1:38" x14ac:dyDescent="0.25">
      <c r="A51" s="6"/>
      <c r="B51" s="5"/>
      <c r="C51" s="5"/>
      <c r="D51" s="39"/>
      <c r="M51" s="1"/>
      <c r="O51" s="6"/>
      <c r="P51" s="79"/>
      <c r="Q51" s="73"/>
      <c r="R51" s="73"/>
      <c r="S51" s="13"/>
      <c r="T51" s="13"/>
      <c r="U51" s="44"/>
      <c r="V51" s="13"/>
      <c r="W51" s="110"/>
      <c r="X51" s="13"/>
      <c r="Z51" s="1"/>
      <c r="AC51" s="23"/>
      <c r="AD51" s="74"/>
      <c r="AE51" s="74"/>
      <c r="AF51" s="13"/>
      <c r="AG51" s="13"/>
      <c r="AH51" s="13"/>
      <c r="AI51" s="89"/>
      <c r="AJ51" s="13"/>
      <c r="AK51" s="89"/>
      <c r="AL51" s="1"/>
    </row>
    <row r="52" spans="1:38" x14ac:dyDescent="0.25">
      <c r="B52" s="23"/>
      <c r="C52" s="12"/>
      <c r="D52" s="39"/>
      <c r="H52" s="17"/>
      <c r="J52" s="17"/>
      <c r="M52" s="1"/>
      <c r="P52" s="79"/>
      <c r="Q52" s="73"/>
      <c r="R52" s="73"/>
      <c r="S52" s="13"/>
      <c r="T52" s="13"/>
      <c r="U52" s="13"/>
      <c r="V52" s="13"/>
      <c r="W52" s="110"/>
      <c r="X52" s="13"/>
      <c r="Z52" s="1"/>
      <c r="AC52" s="23"/>
      <c r="AD52" s="74"/>
      <c r="AE52" s="74"/>
      <c r="AF52" s="13"/>
      <c r="AG52" s="13"/>
      <c r="AH52" s="13"/>
      <c r="AI52" s="89"/>
      <c r="AJ52" s="13"/>
      <c r="AK52" s="89"/>
      <c r="AL52" s="1"/>
    </row>
    <row r="53" spans="1:38" x14ac:dyDescent="0.25">
      <c r="B53" s="23"/>
      <c r="C53" s="12"/>
      <c r="D53" s="39"/>
      <c r="I53" s="17"/>
      <c r="J53" s="17"/>
      <c r="M53" s="1"/>
      <c r="P53" s="13"/>
      <c r="Q53" s="74"/>
      <c r="R53" s="73"/>
      <c r="S53" s="13"/>
      <c r="T53" s="13"/>
      <c r="U53" s="44"/>
      <c r="V53" s="13"/>
      <c r="W53" s="110"/>
      <c r="X53" s="13"/>
      <c r="Z53" s="1"/>
      <c r="AC53" s="23"/>
      <c r="AD53" s="74"/>
      <c r="AE53" s="74"/>
      <c r="AI53" s="15"/>
      <c r="AL53" s="1"/>
    </row>
    <row r="54" spans="1:38" x14ac:dyDescent="0.25">
      <c r="B54" s="23"/>
      <c r="C54" s="12"/>
      <c r="D54" s="39"/>
      <c r="I54" s="17"/>
      <c r="J54" s="17"/>
      <c r="M54" s="1"/>
      <c r="P54" s="78"/>
      <c r="Q54" s="45"/>
      <c r="R54" s="73"/>
      <c r="S54" s="13"/>
      <c r="T54" s="13"/>
      <c r="U54" s="44"/>
      <c r="V54" s="13"/>
      <c r="W54" s="110"/>
      <c r="X54" s="13"/>
      <c r="Z54" s="1"/>
      <c r="AC54" s="23"/>
      <c r="AD54" s="14"/>
      <c r="AE54" s="74"/>
      <c r="AI54" s="15"/>
      <c r="AL54" s="1"/>
    </row>
    <row r="55" spans="1:38" x14ac:dyDescent="0.25">
      <c r="B55" s="23"/>
      <c r="C55" s="12"/>
      <c r="D55" s="39"/>
      <c r="I55" s="17"/>
      <c r="J55" s="17"/>
      <c r="M55" s="1"/>
      <c r="P55" s="79"/>
      <c r="Q55" s="73"/>
      <c r="R55" s="73"/>
      <c r="S55" s="13"/>
      <c r="T55" s="13"/>
      <c r="U55" s="99"/>
      <c r="V55" s="13"/>
      <c r="W55" s="110"/>
      <c r="X55" s="13"/>
      <c r="Z55" s="1"/>
      <c r="AC55" s="23"/>
      <c r="AD55" s="14"/>
      <c r="AE55" s="74"/>
      <c r="AI55" s="15"/>
      <c r="AL55" s="1"/>
    </row>
    <row r="56" spans="1:38" x14ac:dyDescent="0.25">
      <c r="B56" s="23"/>
      <c r="C56" s="12"/>
      <c r="D56" s="39"/>
      <c r="I56" s="17"/>
      <c r="J56" s="17"/>
      <c r="M56" s="1"/>
      <c r="P56" s="79"/>
      <c r="Q56" s="73"/>
      <c r="R56" s="73"/>
      <c r="S56" s="13"/>
      <c r="T56" s="13"/>
      <c r="U56" s="44"/>
      <c r="V56" s="13"/>
      <c r="W56" s="110"/>
      <c r="X56" s="13"/>
      <c r="Z56" s="1"/>
      <c r="AC56" s="23"/>
      <c r="AD56" s="14"/>
      <c r="AE56" s="74"/>
      <c r="AI56" s="15"/>
      <c r="AL56" s="1"/>
    </row>
    <row r="57" spans="1:38" x14ac:dyDescent="0.25">
      <c r="B57" s="23"/>
      <c r="C57" s="12"/>
      <c r="D57" s="39"/>
      <c r="I57" s="17"/>
      <c r="J57" s="17"/>
      <c r="M57" s="1"/>
      <c r="P57" s="79"/>
      <c r="Q57" s="73"/>
      <c r="R57" s="73"/>
      <c r="S57" s="13"/>
      <c r="T57" s="13"/>
      <c r="U57" s="44"/>
      <c r="V57" s="13"/>
      <c r="W57" s="110"/>
      <c r="X57" s="13"/>
      <c r="Z57" s="1"/>
      <c r="AB57" s="118"/>
      <c r="AC57" s="115"/>
      <c r="AD57" s="14"/>
      <c r="AE57" s="74"/>
      <c r="AI57" s="15"/>
      <c r="AL57" s="1"/>
    </row>
    <row r="58" spans="1:38" x14ac:dyDescent="0.25">
      <c r="B58" s="23"/>
      <c r="C58" s="12"/>
      <c r="D58" s="39"/>
      <c r="I58" s="17"/>
      <c r="J58" s="17"/>
      <c r="M58" s="1"/>
      <c r="P58" s="79"/>
      <c r="Q58" s="73"/>
      <c r="R58" s="73"/>
      <c r="S58" s="13"/>
      <c r="T58" s="13"/>
      <c r="U58" s="44"/>
      <c r="V58" s="13"/>
      <c r="W58" s="110"/>
      <c r="X58" s="13"/>
      <c r="Z58" s="1"/>
      <c r="AC58" s="115"/>
      <c r="AD58" s="14"/>
      <c r="AE58" s="74"/>
      <c r="AI58" s="15"/>
      <c r="AL58" s="1"/>
    </row>
    <row r="59" spans="1:38" x14ac:dyDescent="0.25">
      <c r="B59" s="23"/>
      <c r="C59" s="12"/>
      <c r="D59" s="39"/>
      <c r="M59" s="1"/>
      <c r="P59" s="79"/>
      <c r="Q59" s="73"/>
      <c r="R59" s="73"/>
      <c r="S59" s="13"/>
      <c r="T59" s="13"/>
      <c r="U59" s="44"/>
      <c r="V59" s="13"/>
      <c r="W59" s="110"/>
      <c r="X59" s="13"/>
      <c r="Z59" s="1"/>
      <c r="AC59" s="115"/>
      <c r="AD59" s="14"/>
      <c r="AE59" s="74"/>
      <c r="AI59" s="15"/>
      <c r="AL59" s="1"/>
    </row>
    <row r="60" spans="1:38" x14ac:dyDescent="0.25">
      <c r="D60" s="39"/>
      <c r="M60" s="1"/>
      <c r="P60" s="79"/>
      <c r="Q60" s="12"/>
      <c r="R60" s="39"/>
      <c r="Z60" s="1"/>
      <c r="AC60" s="79"/>
      <c r="AL60" s="1"/>
    </row>
    <row r="61" spans="1:38" x14ac:dyDescent="0.25">
      <c r="D61" s="39"/>
      <c r="K61" s="7"/>
      <c r="M61" s="1"/>
      <c r="P61" s="79"/>
      <c r="Q61" s="12"/>
      <c r="R61" s="39"/>
      <c r="U61" s="21"/>
      <c r="X61" s="7"/>
      <c r="Z61" s="1"/>
      <c r="AC61" s="79"/>
      <c r="AL61" s="1"/>
    </row>
    <row r="62" spans="1:38" x14ac:dyDescent="0.25">
      <c r="D62" s="39"/>
      <c r="E62" s="7"/>
      <c r="F62" s="7"/>
      <c r="I62" s="7"/>
      <c r="J62" s="7"/>
      <c r="K62" s="7"/>
      <c r="M62" s="1"/>
      <c r="P62" s="79"/>
      <c r="Q62" s="12"/>
      <c r="R62" s="39"/>
      <c r="U62" s="21"/>
      <c r="V62" s="7"/>
      <c r="W62" s="30"/>
      <c r="X62" s="7"/>
      <c r="Z62" s="1"/>
      <c r="AC62" s="79"/>
      <c r="AL62" s="1"/>
    </row>
    <row r="63" spans="1:38" x14ac:dyDescent="0.25">
      <c r="A63" s="6"/>
      <c r="B63" s="5"/>
      <c r="C63" s="5"/>
      <c r="D63" s="39"/>
      <c r="I63" s="17"/>
      <c r="J63" s="17"/>
      <c r="M63" s="1"/>
      <c r="O63" s="6"/>
      <c r="P63" s="79"/>
      <c r="Q63" s="12"/>
      <c r="R63" s="39"/>
      <c r="Z63" s="1"/>
      <c r="AC63" s="79"/>
      <c r="AL63" s="1"/>
    </row>
    <row r="64" spans="1:38" x14ac:dyDescent="0.25">
      <c r="B64" s="22"/>
      <c r="C64" s="12"/>
      <c r="D64" s="39"/>
      <c r="I64" s="17"/>
      <c r="J64" s="17"/>
      <c r="M64" s="1"/>
      <c r="P64" s="79"/>
      <c r="Q64" s="12"/>
      <c r="R64" s="39"/>
      <c r="Z64" s="1"/>
      <c r="AC64" s="79"/>
      <c r="AL64" s="1"/>
    </row>
    <row r="65" spans="2:38" x14ac:dyDescent="0.25">
      <c r="B65" s="22"/>
      <c r="C65" s="12"/>
      <c r="D65" s="39"/>
      <c r="I65" s="17"/>
      <c r="J65" s="17"/>
      <c r="M65" s="1"/>
      <c r="P65" s="13"/>
      <c r="Q65" s="14"/>
      <c r="R65" s="39"/>
      <c r="S65" s="7"/>
      <c r="Z65" s="1"/>
      <c r="AC65" s="79"/>
      <c r="AL65" s="1"/>
    </row>
    <row r="66" spans="2:38" x14ac:dyDescent="0.25">
      <c r="B66" s="22"/>
      <c r="C66" s="12"/>
      <c r="D66" s="39"/>
      <c r="H66" s="17"/>
      <c r="J66" s="17"/>
      <c r="M66" s="1"/>
      <c r="P66" s="78"/>
      <c r="Q66" s="27"/>
      <c r="R66" s="39"/>
      <c r="Z66" s="1"/>
      <c r="AC66" s="13"/>
      <c r="AL66" s="1"/>
    </row>
    <row r="67" spans="2:38" x14ac:dyDescent="0.25">
      <c r="B67" s="22"/>
      <c r="C67" s="12"/>
      <c r="D67" s="39"/>
      <c r="H67" s="17"/>
      <c r="J67" s="17"/>
      <c r="M67" s="1"/>
      <c r="P67" s="79"/>
      <c r="Q67" s="14"/>
      <c r="R67" s="39"/>
      <c r="Z67" s="1"/>
      <c r="AC67" s="78"/>
      <c r="AL67" s="1"/>
    </row>
    <row r="68" spans="2:38" x14ac:dyDescent="0.25">
      <c r="B68" s="22"/>
      <c r="C68" s="12"/>
      <c r="D68" s="39"/>
      <c r="H68" s="17"/>
      <c r="J68" s="17"/>
      <c r="M68" s="1"/>
      <c r="P68" s="79"/>
      <c r="Q68" s="14"/>
      <c r="R68" s="39"/>
      <c r="Z68" s="1"/>
      <c r="AC68" s="79"/>
      <c r="AL68" s="1"/>
    </row>
    <row r="69" spans="2:38" x14ac:dyDescent="0.25">
      <c r="B69" s="22"/>
      <c r="C69" s="12"/>
      <c r="D69" s="39"/>
      <c r="I69" s="17"/>
      <c r="J69" s="17"/>
      <c r="M69" s="1"/>
      <c r="P69" s="79"/>
      <c r="Q69" s="14"/>
      <c r="R69" s="39"/>
      <c r="Z69" s="1"/>
      <c r="AC69" s="79"/>
      <c r="AL69" s="1"/>
    </row>
    <row r="70" spans="2:38" x14ac:dyDescent="0.25">
      <c r="B70" s="23"/>
      <c r="C70" s="12"/>
      <c r="D70" s="39"/>
      <c r="I70" s="17"/>
      <c r="J70" s="17"/>
      <c r="M70" s="1"/>
      <c r="P70" s="79"/>
      <c r="Q70" s="14"/>
      <c r="R70" s="39"/>
      <c r="Z70" s="1"/>
      <c r="AC70" s="79"/>
      <c r="AL70" s="1"/>
    </row>
    <row r="71" spans="2:38" x14ac:dyDescent="0.25">
      <c r="B71" s="23"/>
      <c r="C71" s="12"/>
      <c r="D71" s="39"/>
      <c r="I71" s="17"/>
      <c r="J71" s="17"/>
      <c r="M71" s="1"/>
      <c r="P71" s="79"/>
      <c r="Q71" s="14"/>
      <c r="R71" s="40"/>
      <c r="Z71" s="1"/>
      <c r="AC71" s="79"/>
      <c r="AL71" s="1"/>
    </row>
    <row r="72" spans="2:38" x14ac:dyDescent="0.25">
      <c r="B72" s="23"/>
      <c r="C72" s="12"/>
      <c r="D72" s="39"/>
      <c r="I72" s="17"/>
      <c r="J72" s="17"/>
      <c r="M72" s="1"/>
      <c r="P72" s="13"/>
      <c r="Z72" s="1"/>
      <c r="AC72" s="79"/>
      <c r="AL72" s="1"/>
    </row>
    <row r="73" spans="2:38" x14ac:dyDescent="0.25">
      <c r="M73" s="1"/>
      <c r="P73" s="13"/>
      <c r="Q73" s="12"/>
      <c r="R73" s="39"/>
      <c r="Z73" s="1"/>
      <c r="AC73" s="13"/>
      <c r="AL73" s="1"/>
    </row>
    <row r="74" spans="2:38" x14ac:dyDescent="0.25">
      <c r="M74" s="1"/>
      <c r="P74" s="13"/>
      <c r="Q74" s="12"/>
      <c r="R74" s="39"/>
      <c r="X74" s="7"/>
      <c r="Z74" s="1"/>
      <c r="AC74" s="13"/>
      <c r="AL74" s="1"/>
    </row>
    <row r="75" spans="2:38" x14ac:dyDescent="0.25">
      <c r="M75" s="1"/>
      <c r="P75" s="13"/>
      <c r="V75" s="7"/>
      <c r="W75" s="30"/>
      <c r="X75" s="7"/>
      <c r="Z75" s="1"/>
      <c r="AC75" s="13"/>
      <c r="AL75" s="1"/>
    </row>
    <row r="76" spans="2:38" x14ac:dyDescent="0.25">
      <c r="M76" s="1"/>
      <c r="P76" s="13"/>
      <c r="Z76" s="1"/>
      <c r="AC76" s="13"/>
      <c r="AL76" s="1"/>
    </row>
    <row r="77" spans="2:38" x14ac:dyDescent="0.25">
      <c r="M77" s="1"/>
      <c r="P77" s="13"/>
      <c r="Z77" s="1"/>
      <c r="AC77" s="13"/>
      <c r="AL77" s="1"/>
    </row>
    <row r="78" spans="2:38" x14ac:dyDescent="0.25">
      <c r="M78" s="1"/>
      <c r="P78" s="13"/>
      <c r="Q78" s="14"/>
      <c r="R78" s="40"/>
      <c r="S78" s="7"/>
      <c r="Z78" s="1"/>
      <c r="AC78" s="13"/>
      <c r="AL78" s="1"/>
    </row>
    <row r="79" spans="2:38" x14ac:dyDescent="0.25">
      <c r="M79" s="1"/>
      <c r="P79" s="13"/>
      <c r="Q79" s="27"/>
      <c r="R79" s="47"/>
      <c r="Z79" s="1"/>
      <c r="AC79" s="13"/>
      <c r="AL79" s="1"/>
    </row>
    <row r="80" spans="2:38" x14ac:dyDescent="0.25">
      <c r="M80" s="1"/>
      <c r="P80" s="13"/>
      <c r="Z80" s="1"/>
      <c r="AC80" s="13"/>
      <c r="AL80" s="1"/>
    </row>
    <row r="81" spans="13:38" x14ac:dyDescent="0.25">
      <c r="M81" s="1"/>
      <c r="P81" s="13"/>
      <c r="Z81" s="1"/>
      <c r="AC81" s="13"/>
      <c r="AL81" s="1"/>
    </row>
    <row r="82" spans="13:38" x14ac:dyDescent="0.25">
      <c r="M82" s="1"/>
      <c r="P82" s="13"/>
      <c r="Z82" s="1"/>
      <c r="AC82" s="13"/>
      <c r="AL82" s="1"/>
    </row>
    <row r="83" spans="13:38" x14ac:dyDescent="0.25">
      <c r="M83" s="1"/>
      <c r="P83" s="13"/>
      <c r="Z83" s="1"/>
      <c r="AC83" s="13"/>
      <c r="AL83" s="1"/>
    </row>
    <row r="84" spans="13:38" x14ac:dyDescent="0.25">
      <c r="M84" s="1"/>
      <c r="P84" s="13"/>
      <c r="Z84" s="1"/>
      <c r="AC84" s="13"/>
      <c r="AL84" s="1"/>
    </row>
    <row r="85" spans="13:38" x14ac:dyDescent="0.25">
      <c r="M85" s="1"/>
      <c r="P85" s="13"/>
      <c r="Z85" s="1"/>
      <c r="AC85" s="13"/>
      <c r="AL85" s="1"/>
    </row>
    <row r="86" spans="13:38" x14ac:dyDescent="0.25">
      <c r="M86" s="1"/>
      <c r="P86" s="13"/>
      <c r="Z86" s="1"/>
      <c r="AC86" s="13"/>
      <c r="AL86" s="1"/>
    </row>
    <row r="87" spans="13:38" x14ac:dyDescent="0.25">
      <c r="M87" s="1"/>
      <c r="P87" s="13"/>
      <c r="Z87" s="1"/>
      <c r="AC87" s="13"/>
      <c r="AL87" s="1"/>
    </row>
    <row r="88" spans="13:38" x14ac:dyDescent="0.25">
      <c r="M88" s="1"/>
      <c r="Z88" s="1"/>
      <c r="AC88" s="13"/>
      <c r="AL88" s="1"/>
    </row>
    <row r="89" spans="13:38" x14ac:dyDescent="0.25">
      <c r="M89" s="1"/>
      <c r="Z89" s="1"/>
      <c r="AC89" s="13"/>
      <c r="AL89" s="1"/>
    </row>
    <row r="90" spans="13:38" x14ac:dyDescent="0.25">
      <c r="M90" s="1"/>
      <c r="Z90" s="1"/>
      <c r="AC90" s="13"/>
      <c r="AL90" s="1"/>
    </row>
    <row r="91" spans="13:38" x14ac:dyDescent="0.25">
      <c r="M91" s="1"/>
      <c r="Z91" s="1"/>
      <c r="AC91" s="13"/>
      <c r="AL91" s="1"/>
    </row>
    <row r="92" spans="13:38" x14ac:dyDescent="0.25">
      <c r="M92" s="1"/>
      <c r="Z92" s="1"/>
      <c r="AC92" s="13"/>
      <c r="AL92" s="1"/>
    </row>
    <row r="93" spans="13:38" x14ac:dyDescent="0.25">
      <c r="M93" s="1"/>
      <c r="Z93" s="1"/>
      <c r="AC93" s="13"/>
      <c r="AE93" s="1">
        <v>5</v>
      </c>
      <c r="AL93" s="1"/>
    </row>
    <row r="94" spans="13:38" x14ac:dyDescent="0.25">
      <c r="M94" s="1"/>
      <c r="Z94" s="1"/>
      <c r="AC94" s="13"/>
      <c r="AE94" s="1">
        <v>6</v>
      </c>
      <c r="AL94" s="1"/>
    </row>
    <row r="95" spans="13:38" x14ac:dyDescent="0.25">
      <c r="M95" s="1"/>
      <c r="Z95" s="1"/>
      <c r="AC95" s="13"/>
      <c r="AE95" s="1">
        <v>7</v>
      </c>
      <c r="AL95" s="1"/>
    </row>
    <row r="96" spans="13:38" x14ac:dyDescent="0.25">
      <c r="M96" s="1"/>
      <c r="S96" s="1">
        <v>5</v>
      </c>
      <c r="Z96" s="1"/>
      <c r="AC96" s="13"/>
      <c r="AE96" s="1">
        <v>8</v>
      </c>
      <c r="AL96" s="1"/>
    </row>
    <row r="97" spans="13:38" x14ac:dyDescent="0.25">
      <c r="M97" s="1"/>
      <c r="S97" s="1">
        <v>6</v>
      </c>
      <c r="Z97" s="1"/>
      <c r="AC97" s="13"/>
      <c r="AE97" s="1">
        <v>9</v>
      </c>
      <c r="AL97" s="1"/>
    </row>
    <row r="98" spans="13:38" x14ac:dyDescent="0.25">
      <c r="M98" s="1"/>
      <c r="S98" s="1">
        <v>7</v>
      </c>
      <c r="Z98" s="1"/>
      <c r="AC98" s="13"/>
      <c r="AE98" s="1">
        <v>10</v>
      </c>
      <c r="AL98" s="1"/>
    </row>
    <row r="99" spans="13:38" x14ac:dyDescent="0.25">
      <c r="M99" s="1"/>
      <c r="S99" s="1">
        <v>8</v>
      </c>
      <c r="Z99" s="1"/>
      <c r="AC99" s="13"/>
      <c r="AE99" s="1" t="s">
        <v>1</v>
      </c>
      <c r="AL99" s="1"/>
    </row>
    <row r="100" spans="13:38" x14ac:dyDescent="0.25">
      <c r="M100" s="1"/>
      <c r="S100" s="1">
        <v>9</v>
      </c>
      <c r="Z100" s="1"/>
      <c r="AC100" s="13"/>
      <c r="AL100" s="1"/>
    </row>
    <row r="101" spans="13:38" x14ac:dyDescent="0.25">
      <c r="M101" s="1"/>
      <c r="S101" s="1">
        <v>10</v>
      </c>
      <c r="Z101" s="1"/>
      <c r="AC101" s="13"/>
      <c r="AE101" s="1">
        <v>1</v>
      </c>
      <c r="AL101" s="1"/>
    </row>
    <row r="102" spans="13:38" x14ac:dyDescent="0.25">
      <c r="M102" s="1"/>
      <c r="S102" s="1" t="s">
        <v>1</v>
      </c>
      <c r="Z102" s="1"/>
      <c r="AC102" s="13"/>
      <c r="AE102" s="1">
        <v>2</v>
      </c>
      <c r="AL102" s="1"/>
    </row>
    <row r="103" spans="13:38" x14ac:dyDescent="0.25">
      <c r="M103" s="1"/>
      <c r="Z103" s="1"/>
      <c r="AC103" s="13"/>
      <c r="AE103" s="1">
        <v>3</v>
      </c>
      <c r="AL103" s="1"/>
    </row>
    <row r="104" spans="13:38" x14ac:dyDescent="0.25">
      <c r="M104" s="1"/>
      <c r="S104" s="1">
        <v>1</v>
      </c>
      <c r="Z104" s="1"/>
      <c r="AC104" s="13"/>
      <c r="AE104" s="1">
        <v>4</v>
      </c>
      <c r="AL104" s="1"/>
    </row>
    <row r="105" spans="13:38" x14ac:dyDescent="0.25">
      <c r="M105" s="1"/>
      <c r="S105" s="1">
        <v>2</v>
      </c>
      <c r="Z105" s="1"/>
      <c r="AC105" s="13"/>
      <c r="AE105" s="1">
        <v>5</v>
      </c>
      <c r="AL105" s="1"/>
    </row>
    <row r="106" spans="13:38" x14ac:dyDescent="0.25">
      <c r="M106" s="1"/>
      <c r="S106" s="1">
        <v>3</v>
      </c>
      <c r="Z106" s="1"/>
      <c r="AC106" s="13"/>
      <c r="AE106" s="1">
        <v>6</v>
      </c>
      <c r="AL106" s="1"/>
    </row>
    <row r="107" spans="13:38" x14ac:dyDescent="0.25">
      <c r="M107" s="1"/>
      <c r="S107" s="1">
        <v>4</v>
      </c>
      <c r="Z107" s="1"/>
      <c r="AC107" s="13"/>
      <c r="AE107" s="1">
        <v>7</v>
      </c>
      <c r="AL107" s="1"/>
    </row>
    <row r="108" spans="13:38" x14ac:dyDescent="0.25">
      <c r="M108" s="1"/>
      <c r="S108" s="1">
        <v>5</v>
      </c>
      <c r="Z108" s="1"/>
      <c r="AE108" s="1">
        <v>8</v>
      </c>
      <c r="AL108" s="1"/>
    </row>
    <row r="109" spans="13:38" x14ac:dyDescent="0.25">
      <c r="M109" s="1"/>
      <c r="S109" s="1">
        <v>6</v>
      </c>
      <c r="Z109" s="1"/>
      <c r="AE109" s="1">
        <v>9</v>
      </c>
      <c r="AL109" s="1"/>
    </row>
    <row r="110" spans="13:38" x14ac:dyDescent="0.25">
      <c r="M110" s="1"/>
      <c r="S110" s="1">
        <v>7</v>
      </c>
      <c r="Z110" s="1"/>
      <c r="AE110" s="1">
        <v>10</v>
      </c>
      <c r="AL110" s="1"/>
    </row>
    <row r="111" spans="13:38" x14ac:dyDescent="0.25">
      <c r="M111" s="1"/>
      <c r="S111" s="1">
        <v>8</v>
      </c>
      <c r="Z111" s="1"/>
      <c r="AE111" s="1" t="s">
        <v>1</v>
      </c>
      <c r="AL111" s="1"/>
    </row>
    <row r="112" spans="13:38" x14ac:dyDescent="0.25">
      <c r="M112" s="1"/>
      <c r="S112" s="1">
        <v>9</v>
      </c>
      <c r="Z112" s="1"/>
      <c r="AL112" s="1"/>
    </row>
    <row r="113" spans="13:38" x14ac:dyDescent="0.25">
      <c r="M113" s="1"/>
      <c r="S113" s="1">
        <v>10</v>
      </c>
      <c r="Z113" s="1"/>
      <c r="AL113" s="1"/>
    </row>
    <row r="114" spans="13:38" x14ac:dyDescent="0.25">
      <c r="S114" s="1" t="s">
        <v>1</v>
      </c>
    </row>
  </sheetData>
  <mergeCells count="4">
    <mergeCell ref="O1:AA2"/>
    <mergeCell ref="AB1:AL2"/>
    <mergeCell ref="A1:M2"/>
    <mergeCell ref="N1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topLeftCell="A3" workbookViewId="0">
      <selection activeCell="V41" sqref="V41"/>
    </sheetView>
  </sheetViews>
  <sheetFormatPr defaultRowHeight="15" x14ac:dyDescent="0.25"/>
  <cols>
    <col min="1" max="1" width="10.85546875" style="4" customWidth="1"/>
    <col min="2" max="3" width="12.7109375" style="1" customWidth="1"/>
    <col min="4" max="4" width="12.7109375" style="38" customWidth="1"/>
    <col min="5" max="8" width="9.140625" style="1"/>
    <col min="9" max="9" width="14.42578125" style="1" customWidth="1"/>
    <col min="10" max="10" width="17.85546875" style="1" customWidth="1"/>
    <col min="11" max="12" width="9.140625" style="1"/>
    <col min="15" max="15" width="10.85546875" style="4" customWidth="1"/>
    <col min="16" max="17" width="12.7109375" style="1" customWidth="1"/>
    <col min="18" max="18" width="12.7109375" style="35" customWidth="1"/>
    <col min="19" max="20" width="9.140625" style="1"/>
    <col min="21" max="21" width="9.140625" style="17"/>
    <col min="22" max="22" width="9.140625" style="1"/>
    <col min="23" max="23" width="14.5703125" style="20" customWidth="1"/>
    <col min="24" max="25" width="9.140625" style="1"/>
    <col min="28" max="28" width="10.5703125" style="111" bestFit="1" customWidth="1"/>
    <col min="29" max="29" width="12.7109375" style="1" customWidth="1"/>
    <col min="30" max="30" width="12.7109375" style="83" customWidth="1"/>
    <col min="31" max="31" width="11.7109375" style="1" customWidth="1"/>
    <col min="32" max="34" width="9.140625" style="1"/>
    <col min="35" max="35" width="10.140625" style="1" bestFit="1" customWidth="1"/>
    <col min="36" max="36" width="8.42578125" style="1" bestFit="1" customWidth="1"/>
    <col min="37" max="37" width="12" style="15" customWidth="1"/>
  </cols>
  <sheetData>
    <row r="1" spans="1:40" ht="15" customHeight="1" x14ac:dyDescent="0.25">
      <c r="A1" s="138" t="s">
        <v>126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127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 t="s">
        <v>128</v>
      </c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6" t="s">
        <v>18</v>
      </c>
      <c r="B3" s="5" t="s">
        <v>23</v>
      </c>
      <c r="C3" s="5" t="s">
        <v>20</v>
      </c>
      <c r="D3" s="46" t="s">
        <v>20</v>
      </c>
      <c r="E3" s="8" t="s">
        <v>3</v>
      </c>
      <c r="F3" s="8" t="s">
        <v>5</v>
      </c>
      <c r="G3" s="8" t="s">
        <v>6</v>
      </c>
      <c r="H3" s="8" t="s">
        <v>7</v>
      </c>
      <c r="I3" s="8" t="s">
        <v>8</v>
      </c>
      <c r="K3" s="2"/>
      <c r="L3" s="2"/>
      <c r="M3" s="2"/>
      <c r="O3" s="6" t="s">
        <v>17</v>
      </c>
      <c r="P3" s="5" t="s">
        <v>29</v>
      </c>
      <c r="Q3" s="5" t="s">
        <v>20</v>
      </c>
      <c r="R3" s="37" t="s">
        <v>20</v>
      </c>
      <c r="S3" s="8" t="s">
        <v>3</v>
      </c>
      <c r="T3" s="8" t="s">
        <v>5</v>
      </c>
      <c r="U3" s="26" t="s">
        <v>6</v>
      </c>
      <c r="V3" s="2" t="s">
        <v>7</v>
      </c>
      <c r="W3" s="28" t="s">
        <v>8</v>
      </c>
      <c r="X3" s="2"/>
      <c r="Y3" s="2"/>
      <c r="Z3" s="2"/>
      <c r="AB3" s="116" t="s">
        <v>9</v>
      </c>
      <c r="AC3" s="5" t="s">
        <v>29</v>
      </c>
      <c r="AD3" s="6" t="s">
        <v>20</v>
      </c>
      <c r="AE3" s="37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8" t="s">
        <v>7</v>
      </c>
      <c r="AK3" s="62" t="s">
        <v>8</v>
      </c>
      <c r="AL3" s="2"/>
      <c r="AM3" s="2"/>
      <c r="AN3" s="2"/>
    </row>
    <row r="4" spans="1:40" x14ac:dyDescent="0.25">
      <c r="A4" s="10">
        <v>43501</v>
      </c>
      <c r="B4" s="23">
        <v>0.4291666666666667</v>
      </c>
      <c r="C4" s="12">
        <v>0</v>
      </c>
      <c r="D4" s="39">
        <v>0</v>
      </c>
      <c r="G4" s="15">
        <v>4.41E-2</v>
      </c>
      <c r="I4" s="15">
        <v>392.3</v>
      </c>
      <c r="J4" s="20"/>
      <c r="M4" s="1"/>
      <c r="N4" s="56"/>
      <c r="O4" s="10">
        <v>43501</v>
      </c>
      <c r="P4" s="96">
        <v>0.58888888888888891</v>
      </c>
      <c r="Q4" s="14">
        <v>0</v>
      </c>
      <c r="R4" s="68">
        <v>0</v>
      </c>
      <c r="U4" s="21">
        <v>4.2900000000000001E-2</v>
      </c>
      <c r="W4" s="18">
        <v>1029.9000000000001</v>
      </c>
      <c r="X4" s="1">
        <v>829.8</v>
      </c>
      <c r="Z4" s="1"/>
      <c r="AA4" s="77"/>
      <c r="AB4" s="117"/>
      <c r="AC4" s="115"/>
      <c r="AD4" s="74"/>
      <c r="AE4" s="89"/>
      <c r="AF4" s="13"/>
      <c r="AG4" s="13"/>
      <c r="AH4" s="13"/>
      <c r="AI4" s="99"/>
      <c r="AJ4" s="13"/>
      <c r="AK4" s="89"/>
      <c r="AL4" s="1"/>
    </row>
    <row r="5" spans="1:40" x14ac:dyDescent="0.25">
      <c r="B5" s="23">
        <v>0.43124999999999997</v>
      </c>
      <c r="C5" s="12">
        <v>3</v>
      </c>
      <c r="D5" s="39">
        <f>SUM(D4,C5)</f>
        <v>3</v>
      </c>
      <c r="G5" s="15">
        <v>5.0200000000000002E-2</v>
      </c>
      <c r="I5" s="15">
        <v>371.3</v>
      </c>
      <c r="J5" s="20"/>
      <c r="M5" s="1"/>
      <c r="P5" s="96">
        <v>0.58958333333333335</v>
      </c>
      <c r="Q5" s="12">
        <v>1</v>
      </c>
      <c r="R5" s="39">
        <f>SUM(R4,Q5)</f>
        <v>1</v>
      </c>
      <c r="U5" s="21">
        <v>4.2999999999999997E-2</v>
      </c>
      <c r="W5" s="18">
        <v>1095.5</v>
      </c>
      <c r="X5" s="1">
        <v>883.1</v>
      </c>
      <c r="Z5" s="1"/>
      <c r="AB5" s="117"/>
      <c r="AC5" s="115"/>
      <c r="AD5" s="74"/>
      <c r="AE5" s="74"/>
      <c r="AF5" s="13"/>
      <c r="AG5" s="13"/>
      <c r="AH5" s="13"/>
      <c r="AI5" s="99"/>
      <c r="AJ5" s="13"/>
      <c r="AK5" s="89"/>
      <c r="AL5" s="1"/>
    </row>
    <row r="6" spans="1:40" x14ac:dyDescent="0.25">
      <c r="B6" s="23">
        <v>0.43263888888888885</v>
      </c>
      <c r="C6" s="12">
        <v>2</v>
      </c>
      <c r="D6" s="39">
        <f t="shared" ref="D6:D28" si="0">SUM(D5,C6)</f>
        <v>5</v>
      </c>
      <c r="G6" s="15"/>
      <c r="I6" s="15">
        <v>380.4</v>
      </c>
      <c r="J6" s="20"/>
      <c r="M6" s="1"/>
      <c r="P6" s="96">
        <v>0.59166666666666667</v>
      </c>
      <c r="Q6" s="12">
        <v>3</v>
      </c>
      <c r="R6" s="39">
        <f t="shared" ref="R6:R33" si="1">SUM(R5,Q6)</f>
        <v>4</v>
      </c>
      <c r="U6" s="21">
        <v>5.6500000000000002E-2</v>
      </c>
      <c r="W6" s="18">
        <v>824.5</v>
      </c>
      <c r="Z6" s="1"/>
      <c r="AB6" s="117"/>
      <c r="AC6" s="115"/>
      <c r="AD6" s="74"/>
      <c r="AE6" s="74"/>
      <c r="AF6" s="13"/>
      <c r="AG6" s="13"/>
      <c r="AH6" s="13"/>
      <c r="AI6" s="99"/>
      <c r="AJ6" s="13"/>
      <c r="AK6" s="89"/>
      <c r="AL6" s="1"/>
    </row>
    <row r="7" spans="1:40" x14ac:dyDescent="0.25">
      <c r="B7" s="23">
        <v>0.43402777777777773</v>
      </c>
      <c r="C7" s="12">
        <v>2</v>
      </c>
      <c r="D7" s="39">
        <f t="shared" si="0"/>
        <v>7</v>
      </c>
      <c r="G7" s="15"/>
      <c r="I7" s="15">
        <v>383.4</v>
      </c>
      <c r="J7" s="20"/>
      <c r="M7" s="1"/>
      <c r="P7" s="96">
        <v>0.59305555555555556</v>
      </c>
      <c r="Q7" s="12">
        <v>2</v>
      </c>
      <c r="R7" s="39">
        <f t="shared" si="1"/>
        <v>6</v>
      </c>
      <c r="W7" s="18">
        <v>908.4</v>
      </c>
      <c r="Z7" s="1"/>
      <c r="AB7" s="117"/>
      <c r="AC7" s="115"/>
      <c r="AD7" s="74"/>
      <c r="AE7" s="74"/>
      <c r="AF7" s="13"/>
      <c r="AG7" s="13"/>
      <c r="AH7" s="13"/>
      <c r="AI7" s="99"/>
      <c r="AJ7" s="13"/>
      <c r="AK7" s="89"/>
      <c r="AL7" s="1"/>
    </row>
    <row r="8" spans="1:40" x14ac:dyDescent="0.25">
      <c r="B8" s="23">
        <v>0.43611111111111112</v>
      </c>
      <c r="C8" s="12">
        <v>3</v>
      </c>
      <c r="D8" s="39">
        <f t="shared" si="0"/>
        <v>10</v>
      </c>
      <c r="I8" s="15">
        <v>364.4</v>
      </c>
      <c r="J8" s="20"/>
      <c r="M8" s="1"/>
      <c r="P8" s="96">
        <v>0.59513888888888888</v>
      </c>
      <c r="Q8" s="12">
        <v>3</v>
      </c>
      <c r="R8" s="39">
        <f t="shared" si="1"/>
        <v>9</v>
      </c>
      <c r="U8" s="21"/>
      <c r="W8" s="18">
        <v>877.4</v>
      </c>
      <c r="Z8" s="1"/>
      <c r="AB8" s="117"/>
      <c r="AC8" s="115"/>
      <c r="AD8" s="74"/>
      <c r="AE8" s="74"/>
      <c r="AF8" s="13"/>
      <c r="AG8" s="13"/>
      <c r="AH8" s="13"/>
      <c r="AI8" s="99"/>
      <c r="AJ8" s="13"/>
      <c r="AK8" s="89"/>
      <c r="AL8" s="1"/>
    </row>
    <row r="9" spans="1:40" x14ac:dyDescent="0.25">
      <c r="B9" s="23">
        <v>0.4375</v>
      </c>
      <c r="C9" s="12">
        <v>2</v>
      </c>
      <c r="D9" s="39">
        <f t="shared" si="0"/>
        <v>12</v>
      </c>
      <c r="G9" s="15">
        <v>6.0199999999999997E-2</v>
      </c>
      <c r="I9" s="15">
        <v>402.3</v>
      </c>
      <c r="J9" s="20"/>
      <c r="M9" s="1"/>
      <c r="P9" s="96">
        <v>0.59583333333333333</v>
      </c>
      <c r="Q9" s="12">
        <v>1</v>
      </c>
      <c r="R9" s="39">
        <f t="shared" si="1"/>
        <v>10</v>
      </c>
      <c r="U9" s="21">
        <v>4.5199999999999997E-2</v>
      </c>
      <c r="W9" s="18">
        <v>847.5</v>
      </c>
      <c r="Z9" s="1"/>
      <c r="AB9" s="117"/>
      <c r="AC9" s="115"/>
      <c r="AD9" s="74"/>
      <c r="AE9" s="74"/>
      <c r="AF9" s="13"/>
      <c r="AG9" s="13"/>
      <c r="AH9" s="13"/>
      <c r="AI9" s="99"/>
      <c r="AJ9" s="13"/>
      <c r="AK9" s="89"/>
      <c r="AL9" s="1"/>
    </row>
    <row r="10" spans="1:40" x14ac:dyDescent="0.25">
      <c r="B10" s="23">
        <v>0.44861111111111113</v>
      </c>
      <c r="C10" s="12">
        <v>16</v>
      </c>
      <c r="D10" s="39">
        <f t="shared" si="0"/>
        <v>28</v>
      </c>
      <c r="G10" s="15">
        <v>5.79E-2</v>
      </c>
      <c r="I10" s="15">
        <v>343.3</v>
      </c>
      <c r="J10" s="20"/>
      <c r="M10" s="1"/>
      <c r="P10" s="96">
        <v>0.60138888888888886</v>
      </c>
      <c r="Q10" s="12">
        <v>8</v>
      </c>
      <c r="R10" s="39">
        <f t="shared" si="1"/>
        <v>18</v>
      </c>
      <c r="U10" s="21">
        <v>4.7399999999999998E-2</v>
      </c>
      <c r="W10" s="18">
        <v>880</v>
      </c>
      <c r="Z10" s="1"/>
      <c r="AB10" s="117"/>
      <c r="AC10" s="115"/>
      <c r="AD10" s="74"/>
      <c r="AE10" s="74"/>
      <c r="AF10" s="13"/>
      <c r="AG10" s="13"/>
      <c r="AH10" s="13"/>
      <c r="AI10" s="99"/>
      <c r="AJ10" s="13"/>
      <c r="AK10" s="89"/>
      <c r="AL10" s="1"/>
    </row>
    <row r="11" spans="1:40" x14ac:dyDescent="0.25">
      <c r="B11" s="23">
        <v>0.45277777777777778</v>
      </c>
      <c r="C11" s="12">
        <v>6</v>
      </c>
      <c r="D11" s="39">
        <f t="shared" si="0"/>
        <v>34</v>
      </c>
      <c r="G11" s="15">
        <v>6.0100000000000001E-2</v>
      </c>
      <c r="I11" s="20">
        <v>376.2</v>
      </c>
      <c r="J11" s="20"/>
      <c r="M11" s="1"/>
      <c r="P11" s="96">
        <v>0.60277777777777775</v>
      </c>
      <c r="Q11" s="12">
        <v>2</v>
      </c>
      <c r="R11" s="39">
        <f t="shared" si="1"/>
        <v>20</v>
      </c>
      <c r="U11" s="21">
        <v>4.9799999999999997E-2</v>
      </c>
      <c r="W11" s="18">
        <v>931.7</v>
      </c>
      <c r="Z11" s="1"/>
      <c r="AB11" s="117"/>
      <c r="AC11" s="115"/>
      <c r="AD11" s="74"/>
      <c r="AE11" s="74"/>
      <c r="AF11" s="13"/>
      <c r="AG11" s="13"/>
      <c r="AH11" s="13"/>
      <c r="AI11" s="99"/>
      <c r="AJ11" s="13"/>
      <c r="AK11" s="89"/>
      <c r="AL11" s="1"/>
    </row>
    <row r="12" spans="1:40" x14ac:dyDescent="0.25">
      <c r="B12" s="23">
        <v>0.45416666666666666</v>
      </c>
      <c r="C12" s="14">
        <v>2</v>
      </c>
      <c r="D12" s="39">
        <f t="shared" si="0"/>
        <v>36</v>
      </c>
      <c r="G12" s="15">
        <v>5.1999999999999998E-2</v>
      </c>
      <c r="I12" s="76">
        <v>488.3</v>
      </c>
      <c r="J12" s="20"/>
      <c r="M12" s="1"/>
      <c r="P12" s="96">
        <v>0.60416666666666663</v>
      </c>
      <c r="Q12" s="12">
        <v>2</v>
      </c>
      <c r="R12" s="39">
        <f t="shared" si="1"/>
        <v>22</v>
      </c>
      <c r="U12" s="21">
        <v>6.6400000000000001E-2</v>
      </c>
      <c r="W12" s="18">
        <v>992.5</v>
      </c>
      <c r="Z12" s="1"/>
      <c r="AB12" s="117"/>
      <c r="AC12" s="115"/>
      <c r="AD12" s="74"/>
      <c r="AE12" s="74"/>
      <c r="AF12" s="13"/>
      <c r="AG12" s="13"/>
      <c r="AH12" s="13"/>
      <c r="AI12" s="99"/>
      <c r="AJ12" s="13"/>
      <c r="AK12" s="89"/>
      <c r="AL12" s="1"/>
    </row>
    <row r="13" spans="1:40" x14ac:dyDescent="0.25">
      <c r="B13" s="23">
        <v>0.45763888888888887</v>
      </c>
      <c r="C13" s="14">
        <v>5</v>
      </c>
      <c r="D13" s="39">
        <f t="shared" si="0"/>
        <v>41</v>
      </c>
      <c r="G13" s="1">
        <v>5.6800000000000003E-2</v>
      </c>
      <c r="H13" s="19"/>
      <c r="I13" s="15">
        <v>375.1</v>
      </c>
      <c r="J13" s="20"/>
      <c r="K13" s="7"/>
      <c r="M13" s="1"/>
      <c r="P13" s="96">
        <v>0.62361111111111112</v>
      </c>
      <c r="Q13" s="14">
        <v>28</v>
      </c>
      <c r="R13" s="39">
        <f t="shared" si="1"/>
        <v>50</v>
      </c>
      <c r="U13" s="21">
        <v>5.1700000000000003E-2</v>
      </c>
      <c r="W13" s="18">
        <v>531.9</v>
      </c>
      <c r="X13" s="7"/>
      <c r="Z13" s="1"/>
      <c r="AB13" s="117"/>
      <c r="AC13" s="115"/>
      <c r="AD13" s="74"/>
      <c r="AE13" s="74"/>
      <c r="AF13" s="13"/>
      <c r="AG13" s="13"/>
      <c r="AH13" s="13"/>
      <c r="AI13" s="99"/>
      <c r="AJ13" s="13"/>
      <c r="AK13" s="89"/>
      <c r="AL13" s="1"/>
    </row>
    <row r="14" spans="1:40" x14ac:dyDescent="0.25">
      <c r="B14" s="23">
        <v>0.4604166666666667</v>
      </c>
      <c r="C14" s="14">
        <v>4</v>
      </c>
      <c r="D14" s="39">
        <f t="shared" si="0"/>
        <v>45</v>
      </c>
      <c r="E14" s="7"/>
      <c r="F14" s="7"/>
      <c r="G14" s="15">
        <v>5.8999999999999997E-2</v>
      </c>
      <c r="I14" s="20">
        <v>337.3</v>
      </c>
      <c r="J14" s="7"/>
      <c r="K14" s="7"/>
      <c r="M14" s="1"/>
      <c r="P14" s="96">
        <v>0.62430555555555556</v>
      </c>
      <c r="Q14" s="14">
        <v>1</v>
      </c>
      <c r="R14" s="39">
        <f t="shared" si="1"/>
        <v>51</v>
      </c>
      <c r="U14" s="21">
        <v>5.7099999999999998E-2</v>
      </c>
      <c r="V14" s="7"/>
      <c r="W14" s="29">
        <v>532.5</v>
      </c>
      <c r="X14" s="7"/>
      <c r="Z14" s="1"/>
      <c r="AB14" s="117"/>
      <c r="AC14" s="115"/>
      <c r="AD14" s="74"/>
      <c r="AE14" s="74"/>
      <c r="AF14" s="13"/>
      <c r="AG14" s="13"/>
      <c r="AH14" s="13"/>
      <c r="AI14" s="99"/>
      <c r="AJ14" s="13"/>
      <c r="AK14" s="89"/>
      <c r="AL14" s="1"/>
    </row>
    <row r="15" spans="1:40" x14ac:dyDescent="0.25">
      <c r="A15" s="6"/>
      <c r="B15" s="23">
        <v>0.4777777777777778</v>
      </c>
      <c r="C15" s="69">
        <v>25</v>
      </c>
      <c r="D15" s="39">
        <f t="shared" si="0"/>
        <v>70</v>
      </c>
      <c r="G15" s="15">
        <v>6.1100000000000002E-2</v>
      </c>
      <c r="I15" s="20">
        <v>322.7</v>
      </c>
      <c r="M15" s="1"/>
      <c r="P15" s="96">
        <v>0.62638888888888888</v>
      </c>
      <c r="Q15" s="14">
        <v>3</v>
      </c>
      <c r="R15" s="39">
        <f t="shared" si="1"/>
        <v>54</v>
      </c>
      <c r="U15" s="21">
        <v>0</v>
      </c>
      <c r="W15" s="18">
        <v>602.6</v>
      </c>
      <c r="Z15" s="1"/>
      <c r="AB15" s="117"/>
      <c r="AC15" s="115"/>
      <c r="AD15" s="72"/>
      <c r="AE15" s="74"/>
      <c r="AF15" s="13"/>
      <c r="AG15" s="13"/>
      <c r="AH15" s="13"/>
      <c r="AI15" s="99"/>
      <c r="AJ15" s="13"/>
      <c r="AK15" s="89"/>
      <c r="AL15" s="1"/>
    </row>
    <row r="16" spans="1:40" x14ac:dyDescent="0.25">
      <c r="B16" s="23">
        <v>0.47916666666666669</v>
      </c>
      <c r="C16" s="12">
        <v>2</v>
      </c>
      <c r="D16" s="39">
        <f t="shared" si="0"/>
        <v>72</v>
      </c>
      <c r="G16" s="15">
        <v>7.1800000000000003E-2</v>
      </c>
      <c r="H16" s="19"/>
      <c r="I16" s="20">
        <v>268.3</v>
      </c>
      <c r="J16" s="18"/>
      <c r="M16" s="1"/>
      <c r="P16" s="96">
        <v>0.62708333333333333</v>
      </c>
      <c r="Q16" s="14">
        <v>1</v>
      </c>
      <c r="R16" s="39">
        <f t="shared" si="1"/>
        <v>55</v>
      </c>
      <c r="S16" s="7"/>
      <c r="U16" s="21">
        <v>5.62E-2</v>
      </c>
      <c r="W16" s="18">
        <v>622.79999999999995</v>
      </c>
      <c r="Z16" s="1"/>
      <c r="AB16" s="117"/>
      <c r="AC16" s="115"/>
      <c r="AD16" s="74"/>
      <c r="AE16" s="74"/>
      <c r="AF16" s="13"/>
      <c r="AG16" s="13"/>
      <c r="AH16" s="13"/>
      <c r="AI16" s="99"/>
      <c r="AJ16" s="13"/>
      <c r="AK16" s="89"/>
      <c r="AL16" s="1"/>
    </row>
    <row r="17" spans="1:38" x14ac:dyDescent="0.25">
      <c r="B17" s="23">
        <v>0.4826388888888889</v>
      </c>
      <c r="C17" s="12">
        <v>5</v>
      </c>
      <c r="D17" s="39">
        <f t="shared" si="0"/>
        <v>77</v>
      </c>
      <c r="G17" s="15">
        <v>6.3299999999999995E-2</v>
      </c>
      <c r="H17" s="19"/>
      <c r="I17" s="20">
        <v>265.39999999999998</v>
      </c>
      <c r="J17" s="18"/>
      <c r="M17" s="1"/>
      <c r="P17" s="96">
        <v>0.63402777777777775</v>
      </c>
      <c r="Q17" s="69">
        <v>10</v>
      </c>
      <c r="R17" s="39">
        <f t="shared" si="1"/>
        <v>65</v>
      </c>
      <c r="U17" s="21">
        <v>0.06</v>
      </c>
      <c r="W17" s="18">
        <v>367</v>
      </c>
      <c r="Z17" s="1"/>
      <c r="AB17" s="117"/>
      <c r="AC17" s="115"/>
      <c r="AD17" s="74"/>
      <c r="AE17" s="74"/>
      <c r="AF17" s="13"/>
      <c r="AG17" s="13"/>
      <c r="AH17" s="13"/>
      <c r="AI17" s="99"/>
      <c r="AJ17" s="13"/>
      <c r="AK17" s="89"/>
      <c r="AL17" s="1"/>
    </row>
    <row r="18" spans="1:38" x14ac:dyDescent="0.25">
      <c r="B18" s="23">
        <v>0.48541666666666666</v>
      </c>
      <c r="C18" s="12">
        <v>4</v>
      </c>
      <c r="D18" s="39">
        <f t="shared" si="0"/>
        <v>81</v>
      </c>
      <c r="G18" s="15">
        <v>5.3900000000000003E-2</v>
      </c>
      <c r="H18" s="19"/>
      <c r="I18" s="20">
        <v>255.7</v>
      </c>
      <c r="J18" s="18"/>
      <c r="M18" s="1"/>
      <c r="P18" s="96">
        <v>0.63541666666666663</v>
      </c>
      <c r="Q18" s="12">
        <v>2</v>
      </c>
      <c r="R18" s="39">
        <f t="shared" si="1"/>
        <v>67</v>
      </c>
      <c r="U18" s="21">
        <v>7.7499999999999999E-2</v>
      </c>
      <c r="W18" s="18">
        <v>314</v>
      </c>
      <c r="Z18" s="1"/>
      <c r="AB18" s="117"/>
      <c r="AC18" s="115"/>
      <c r="AD18" s="74"/>
      <c r="AE18" s="74"/>
      <c r="AF18" s="13"/>
      <c r="AG18" s="13"/>
      <c r="AH18" s="13"/>
      <c r="AI18" s="99"/>
      <c r="AJ18" s="13"/>
      <c r="AK18" s="89"/>
      <c r="AL18" s="1"/>
    </row>
    <row r="19" spans="1:38" x14ac:dyDescent="0.25">
      <c r="B19" s="23">
        <v>0.48958333333333331</v>
      </c>
      <c r="C19" s="12">
        <v>6</v>
      </c>
      <c r="D19" s="39">
        <f t="shared" si="0"/>
        <v>87</v>
      </c>
      <c r="G19" s="15">
        <v>6.9699999999999998E-2</v>
      </c>
      <c r="H19" s="19"/>
      <c r="I19" s="20">
        <v>250.5</v>
      </c>
      <c r="J19" s="18"/>
      <c r="M19" s="1"/>
      <c r="P19" s="96">
        <v>0.64583333333333337</v>
      </c>
      <c r="Q19" s="12">
        <v>15</v>
      </c>
      <c r="R19" s="39">
        <f t="shared" si="1"/>
        <v>82</v>
      </c>
      <c r="U19" s="21">
        <v>6.54E-2</v>
      </c>
      <c r="W19" s="18">
        <v>260.7</v>
      </c>
      <c r="Z19" s="1"/>
      <c r="AB19" s="117"/>
      <c r="AC19" s="115"/>
      <c r="AD19" s="74"/>
      <c r="AE19" s="74"/>
      <c r="AF19" s="13"/>
      <c r="AG19" s="13"/>
      <c r="AH19" s="13"/>
      <c r="AI19" s="99"/>
      <c r="AJ19" s="13"/>
      <c r="AK19" s="89"/>
      <c r="AL19" s="1"/>
    </row>
    <row r="20" spans="1:38" x14ac:dyDescent="0.25">
      <c r="B20" s="23">
        <v>0.49444444444444446</v>
      </c>
      <c r="C20" s="12">
        <v>7</v>
      </c>
      <c r="D20" s="39">
        <f t="shared" si="0"/>
        <v>94</v>
      </c>
      <c r="G20" s="15">
        <v>7.0099999999999996E-2</v>
      </c>
      <c r="H20" s="19"/>
      <c r="I20" s="20">
        <v>180.8</v>
      </c>
      <c r="J20" s="18"/>
      <c r="M20" s="17"/>
      <c r="P20" s="96">
        <v>0.65347222222222223</v>
      </c>
      <c r="Q20" s="12">
        <v>11</v>
      </c>
      <c r="R20" s="39">
        <f t="shared" si="1"/>
        <v>93</v>
      </c>
      <c r="U20" s="21">
        <v>7.5300000000000006E-2</v>
      </c>
      <c r="W20" s="18">
        <v>227</v>
      </c>
      <c r="Z20" s="1"/>
      <c r="AB20" s="117"/>
      <c r="AC20" s="115"/>
      <c r="AD20" s="74"/>
      <c r="AE20" s="74"/>
      <c r="AF20" s="13"/>
      <c r="AG20" s="13"/>
      <c r="AH20" s="13"/>
      <c r="AI20" s="99"/>
      <c r="AJ20" s="13"/>
      <c r="AK20" s="89"/>
      <c r="AL20" s="1"/>
    </row>
    <row r="21" spans="1:38" x14ac:dyDescent="0.25">
      <c r="B21" s="23">
        <v>0.49652777777777773</v>
      </c>
      <c r="C21" s="12">
        <v>3</v>
      </c>
      <c r="D21" s="39">
        <f t="shared" si="0"/>
        <v>97</v>
      </c>
      <c r="G21" s="15">
        <v>4.8899999999999999E-2</v>
      </c>
      <c r="H21" s="19"/>
      <c r="I21" s="20">
        <v>189.7</v>
      </c>
      <c r="J21" s="18"/>
      <c r="M21" s="17"/>
      <c r="P21" s="96">
        <v>0.65486111111111112</v>
      </c>
      <c r="Q21" s="12">
        <v>2</v>
      </c>
      <c r="R21" s="39">
        <f t="shared" si="1"/>
        <v>95</v>
      </c>
      <c r="U21" s="17">
        <v>6.3E-2</v>
      </c>
      <c r="W21" s="18">
        <v>232.7</v>
      </c>
      <c r="Z21" s="1"/>
      <c r="AB21" s="117"/>
      <c r="AC21" s="115"/>
      <c r="AD21" s="74"/>
      <c r="AE21" s="74"/>
      <c r="AF21" s="13"/>
      <c r="AG21" s="13"/>
      <c r="AH21" s="13"/>
      <c r="AI21" s="99"/>
      <c r="AJ21" s="13"/>
      <c r="AK21" s="89"/>
      <c r="AL21" s="1"/>
    </row>
    <row r="22" spans="1:38" x14ac:dyDescent="0.25">
      <c r="B22" s="23">
        <v>0.51597222222222217</v>
      </c>
      <c r="C22" s="12">
        <v>28</v>
      </c>
      <c r="D22" s="39">
        <f t="shared" si="0"/>
        <v>125</v>
      </c>
      <c r="G22" s="15">
        <v>6.4000000000000001E-2</v>
      </c>
      <c r="H22" s="19"/>
      <c r="I22" s="20">
        <v>208.8</v>
      </c>
      <c r="J22" s="18"/>
      <c r="M22" s="17"/>
      <c r="P22" s="96">
        <v>0.65625</v>
      </c>
      <c r="Q22" s="12">
        <v>2</v>
      </c>
      <c r="R22" s="39">
        <f t="shared" si="1"/>
        <v>97</v>
      </c>
      <c r="U22" s="17">
        <v>6.9400000000000003E-2</v>
      </c>
      <c r="W22" s="18">
        <v>244.6</v>
      </c>
      <c r="Z22" s="1"/>
      <c r="AB22" s="117"/>
      <c r="AC22" s="115"/>
      <c r="AD22" s="74"/>
      <c r="AE22" s="74"/>
      <c r="AF22" s="13"/>
      <c r="AG22" s="13"/>
      <c r="AH22" s="13"/>
      <c r="AI22" s="99"/>
      <c r="AJ22" s="13"/>
      <c r="AK22" s="89"/>
      <c r="AL22" s="1"/>
    </row>
    <row r="23" spans="1:38" x14ac:dyDescent="0.25">
      <c r="B23" s="23">
        <v>0.52013888888888882</v>
      </c>
      <c r="C23" s="14">
        <v>6</v>
      </c>
      <c r="D23" s="39">
        <f t="shared" si="0"/>
        <v>131</v>
      </c>
      <c r="G23" s="15">
        <v>6.8199999999999997E-2</v>
      </c>
      <c r="H23" s="19"/>
      <c r="I23" s="20">
        <v>233.1</v>
      </c>
      <c r="J23" s="18"/>
      <c r="M23" s="17"/>
      <c r="P23" s="96">
        <v>0.65833333333333333</v>
      </c>
      <c r="Q23" s="12">
        <v>3</v>
      </c>
      <c r="R23" s="39">
        <f t="shared" si="1"/>
        <v>100</v>
      </c>
      <c r="U23" s="21">
        <v>5.16E-2</v>
      </c>
      <c r="W23" s="18">
        <v>153.69999999999999</v>
      </c>
      <c r="Z23" s="1"/>
      <c r="AB23" s="117"/>
      <c r="AC23" s="115"/>
      <c r="AD23" s="74"/>
      <c r="AE23" s="74"/>
      <c r="AF23" s="13"/>
      <c r="AG23" s="13"/>
      <c r="AH23" s="13"/>
      <c r="AI23" s="99"/>
      <c r="AJ23" s="13"/>
      <c r="AK23" s="89"/>
      <c r="AL23" s="1"/>
    </row>
    <row r="24" spans="1:38" x14ac:dyDescent="0.25">
      <c r="B24" s="23">
        <v>0.52083333333333337</v>
      </c>
      <c r="C24" s="12">
        <v>1</v>
      </c>
      <c r="D24" s="39">
        <f t="shared" si="0"/>
        <v>132</v>
      </c>
      <c r="G24" s="15">
        <v>0</v>
      </c>
      <c r="H24" s="19"/>
      <c r="I24" s="76">
        <v>176.8</v>
      </c>
      <c r="J24" s="18"/>
      <c r="M24" s="1"/>
      <c r="P24" s="96">
        <v>0.66319444444444442</v>
      </c>
      <c r="Q24" s="12">
        <v>7</v>
      </c>
      <c r="R24" s="39">
        <f t="shared" si="1"/>
        <v>107</v>
      </c>
      <c r="U24" s="21">
        <v>5.1799999999999999E-2</v>
      </c>
      <c r="W24" s="18">
        <v>144.19999999999999</v>
      </c>
      <c r="Z24" s="1"/>
      <c r="AB24" s="117"/>
      <c r="AC24" s="115"/>
      <c r="AD24" s="74"/>
      <c r="AE24" s="74"/>
      <c r="AF24" s="13"/>
      <c r="AG24" s="13"/>
      <c r="AH24" s="13"/>
      <c r="AI24" s="99"/>
      <c r="AJ24" s="13"/>
      <c r="AK24" s="89"/>
      <c r="AL24" s="1"/>
    </row>
    <row r="25" spans="1:38" x14ac:dyDescent="0.25">
      <c r="B25" s="23">
        <v>0.52152777777777781</v>
      </c>
      <c r="C25" s="12">
        <v>1</v>
      </c>
      <c r="D25" s="39">
        <f t="shared" si="0"/>
        <v>133</v>
      </c>
      <c r="G25" s="15">
        <v>5.8500000000000003E-2</v>
      </c>
      <c r="H25" s="19"/>
      <c r="I25" s="17">
        <v>191.5</v>
      </c>
      <c r="K25" s="7"/>
      <c r="M25" s="1"/>
      <c r="P25" s="96">
        <v>0.6645833333333333</v>
      </c>
      <c r="Q25" s="12">
        <v>2</v>
      </c>
      <c r="R25" s="39">
        <f t="shared" si="1"/>
        <v>109</v>
      </c>
      <c r="U25" s="21">
        <v>6.9900000000000004E-2</v>
      </c>
      <c r="W25" s="18">
        <v>157.4</v>
      </c>
      <c r="X25" s="7"/>
      <c r="Z25" s="1"/>
      <c r="AB25" s="117"/>
      <c r="AC25" s="23"/>
      <c r="AD25" s="74"/>
      <c r="AE25" s="74"/>
      <c r="AF25" s="13"/>
      <c r="AG25" s="13"/>
      <c r="AH25" s="13"/>
      <c r="AI25" s="89"/>
      <c r="AJ25" s="89"/>
      <c r="AK25" s="89"/>
      <c r="AL25" s="1"/>
    </row>
    <row r="26" spans="1:38" x14ac:dyDescent="0.25">
      <c r="B26" s="23">
        <v>0.52361111111111114</v>
      </c>
      <c r="C26" s="14">
        <v>3</v>
      </c>
      <c r="D26" s="39">
        <f t="shared" si="0"/>
        <v>136</v>
      </c>
      <c r="E26" s="7"/>
      <c r="F26" s="7"/>
      <c r="G26" s="15">
        <v>8.1100000000000005E-2</v>
      </c>
      <c r="I26" s="15">
        <v>169.1</v>
      </c>
      <c r="J26" s="7"/>
      <c r="K26" s="7"/>
      <c r="M26" s="1"/>
      <c r="P26" s="96">
        <v>0.67361111111111116</v>
      </c>
      <c r="Q26" s="12">
        <v>13</v>
      </c>
      <c r="R26" s="39">
        <f t="shared" si="1"/>
        <v>122</v>
      </c>
      <c r="U26" s="21">
        <v>6.9699999999999998E-2</v>
      </c>
      <c r="V26" s="7"/>
      <c r="W26" s="29">
        <v>215</v>
      </c>
      <c r="X26" s="7"/>
      <c r="Z26" s="1"/>
      <c r="AC26" s="23"/>
      <c r="AD26" s="74"/>
      <c r="AE26" s="74"/>
      <c r="AF26" s="13"/>
      <c r="AG26" s="13"/>
      <c r="AH26" s="13"/>
      <c r="AI26" s="89"/>
      <c r="AJ26" s="89"/>
      <c r="AK26" s="89"/>
      <c r="AL26" s="1"/>
    </row>
    <row r="27" spans="1:38" x14ac:dyDescent="0.25">
      <c r="A27" s="6"/>
      <c r="B27" s="23">
        <v>0.54999999999999993</v>
      </c>
      <c r="C27" s="14">
        <v>38</v>
      </c>
      <c r="D27" s="39">
        <f t="shared" si="0"/>
        <v>174</v>
      </c>
      <c r="G27" s="15">
        <v>6.1100000000000002E-2</v>
      </c>
      <c r="I27" s="15">
        <v>168.6</v>
      </c>
      <c r="J27" s="17"/>
      <c r="M27" s="1"/>
      <c r="P27" s="96">
        <v>0.68888888888888899</v>
      </c>
      <c r="Q27" s="12">
        <v>22</v>
      </c>
      <c r="R27" s="39">
        <f t="shared" si="1"/>
        <v>144</v>
      </c>
      <c r="U27" s="21">
        <v>6.5600000000000006E-2</v>
      </c>
      <c r="W27" s="18">
        <v>236.9</v>
      </c>
      <c r="Z27" s="1"/>
      <c r="AB27" s="116"/>
      <c r="AC27" s="23"/>
      <c r="AD27" s="72"/>
      <c r="AE27" s="74"/>
      <c r="AF27" s="13"/>
      <c r="AG27" s="13"/>
      <c r="AH27" s="13"/>
      <c r="AI27" s="89"/>
      <c r="AJ27" s="89"/>
      <c r="AK27" s="89"/>
      <c r="AL27" s="1"/>
    </row>
    <row r="28" spans="1:38" x14ac:dyDescent="0.25">
      <c r="B28" s="23">
        <v>0.55069444444444449</v>
      </c>
      <c r="C28" s="69">
        <v>1</v>
      </c>
      <c r="D28" s="39">
        <f t="shared" si="0"/>
        <v>175</v>
      </c>
      <c r="G28" s="15">
        <v>6.6000000000000003E-2</v>
      </c>
      <c r="H28" s="17"/>
      <c r="I28" s="15">
        <v>177.3</v>
      </c>
      <c r="J28" s="17"/>
      <c r="M28" s="1"/>
      <c r="P28" s="96">
        <v>0.69097222222222221</v>
      </c>
      <c r="Q28" s="14">
        <v>3</v>
      </c>
      <c r="R28" s="39">
        <f t="shared" si="1"/>
        <v>147</v>
      </c>
      <c r="S28" s="7"/>
      <c r="U28" s="21">
        <v>6.8500000000000005E-2</v>
      </c>
      <c r="W28" s="18">
        <v>259.8</v>
      </c>
      <c r="Z28" s="1"/>
      <c r="AC28" s="23"/>
      <c r="AD28" s="74"/>
      <c r="AE28" s="74"/>
      <c r="AF28" s="13"/>
      <c r="AG28" s="13"/>
      <c r="AH28" s="13"/>
      <c r="AI28" s="89"/>
      <c r="AJ28" s="89"/>
      <c r="AK28" s="89"/>
      <c r="AL28" s="1"/>
    </row>
    <row r="29" spans="1:38" x14ac:dyDescent="0.25">
      <c r="B29" s="23"/>
      <c r="C29" s="12"/>
      <c r="D29" s="39"/>
      <c r="G29" s="15"/>
      <c r="H29" s="17"/>
      <c r="J29" s="17"/>
      <c r="M29" s="1"/>
      <c r="P29" s="96">
        <v>0.69930555555555562</v>
      </c>
      <c r="Q29" s="69">
        <v>12</v>
      </c>
      <c r="R29" s="39">
        <f t="shared" si="1"/>
        <v>159</v>
      </c>
      <c r="U29" s="21">
        <v>0.06</v>
      </c>
      <c r="W29" s="18">
        <v>300</v>
      </c>
      <c r="Z29" s="1"/>
      <c r="AC29" s="23"/>
      <c r="AD29" s="74"/>
      <c r="AE29" s="74"/>
      <c r="AF29" s="13"/>
      <c r="AG29" s="13"/>
      <c r="AH29" s="13"/>
      <c r="AI29" s="89"/>
      <c r="AJ29" s="89"/>
      <c r="AK29" s="89"/>
      <c r="AL29" s="1"/>
    </row>
    <row r="30" spans="1:38" x14ac:dyDescent="0.25">
      <c r="A30" s="13"/>
      <c r="B30" s="115"/>
      <c r="C30" s="73"/>
      <c r="D30" s="73"/>
      <c r="E30" s="13"/>
      <c r="F30" s="13"/>
      <c r="G30" s="89"/>
      <c r="H30" s="44"/>
      <c r="I30" s="13"/>
      <c r="J30" s="44"/>
      <c r="K30" s="13"/>
      <c r="L30" s="13"/>
      <c r="M30" s="13"/>
      <c r="P30" s="96">
        <v>0.7006944444444444</v>
      </c>
      <c r="Q30" s="12">
        <v>2</v>
      </c>
      <c r="R30" s="39">
        <f t="shared" si="1"/>
        <v>161</v>
      </c>
      <c r="U30" s="21">
        <v>6.3299999999999995E-2</v>
      </c>
      <c r="W30" s="18">
        <v>168.8</v>
      </c>
      <c r="Z30" s="1"/>
      <c r="AC30" s="23"/>
      <c r="AD30" s="74"/>
      <c r="AE30" s="74"/>
      <c r="AF30" s="13"/>
      <c r="AG30" s="13"/>
      <c r="AH30" s="13"/>
      <c r="AI30" s="89"/>
      <c r="AJ30" s="89"/>
      <c r="AK30" s="89"/>
      <c r="AL30" s="1"/>
    </row>
    <row r="31" spans="1:38" x14ac:dyDescent="0.25">
      <c r="A31" s="13"/>
      <c r="B31" s="115"/>
      <c r="C31" s="73"/>
      <c r="D31" s="73"/>
      <c r="E31" s="13"/>
      <c r="F31" s="13"/>
      <c r="G31" s="89"/>
      <c r="H31" s="44"/>
      <c r="I31" s="89"/>
      <c r="J31" s="44"/>
      <c r="K31" s="13"/>
      <c r="L31" s="13"/>
      <c r="M31" s="13"/>
      <c r="P31" s="96">
        <v>0.70208333333333339</v>
      </c>
      <c r="Q31" s="12">
        <v>2</v>
      </c>
      <c r="R31" s="39">
        <f t="shared" si="1"/>
        <v>163</v>
      </c>
      <c r="U31" s="21">
        <v>5.9900000000000002E-2</v>
      </c>
      <c r="W31" s="18">
        <v>216.7</v>
      </c>
      <c r="Z31" s="1"/>
      <c r="AC31" s="23"/>
      <c r="AD31" s="74"/>
      <c r="AE31" s="74"/>
      <c r="AF31" s="13"/>
      <c r="AG31" s="13"/>
      <c r="AH31" s="13"/>
      <c r="AI31" s="89"/>
      <c r="AJ31" s="89"/>
      <c r="AK31" s="89"/>
      <c r="AL31" s="1"/>
    </row>
    <row r="32" spans="1:38" x14ac:dyDescent="0.25">
      <c r="A32" s="56">
        <v>43651</v>
      </c>
      <c r="B32" s="23">
        <v>0.49305555555555558</v>
      </c>
      <c r="C32" s="73">
        <v>0</v>
      </c>
      <c r="D32" s="39">
        <v>0</v>
      </c>
      <c r="E32" s="13"/>
      <c r="F32" s="13"/>
      <c r="G32" s="89"/>
      <c r="H32" s="44"/>
      <c r="I32" s="89">
        <v>27.1</v>
      </c>
      <c r="J32" s="44"/>
      <c r="K32" s="13"/>
      <c r="L32" s="13"/>
      <c r="M32" s="13"/>
      <c r="P32" s="96">
        <v>0.70763888888888893</v>
      </c>
      <c r="Q32" s="12">
        <v>8</v>
      </c>
      <c r="R32" s="39">
        <f t="shared" si="1"/>
        <v>171</v>
      </c>
      <c r="U32" s="21">
        <v>5.2699999999999997E-2</v>
      </c>
      <c r="W32" s="20">
        <v>212.5</v>
      </c>
      <c r="Z32" s="1"/>
      <c r="AC32" s="23"/>
      <c r="AD32" s="74"/>
      <c r="AE32" s="74"/>
      <c r="AF32" s="13"/>
      <c r="AG32" s="13"/>
      <c r="AH32" s="13"/>
      <c r="AI32" s="89"/>
      <c r="AJ32" s="89"/>
      <c r="AK32" s="89"/>
      <c r="AL32" s="1"/>
    </row>
    <row r="33" spans="1:38" x14ac:dyDescent="0.25">
      <c r="A33" s="13"/>
      <c r="B33" s="23">
        <v>0.49861111111111112</v>
      </c>
      <c r="C33" s="73">
        <v>8</v>
      </c>
      <c r="D33" s="39">
        <f>SUM(C33,D32)</f>
        <v>8</v>
      </c>
      <c r="E33" s="13"/>
      <c r="F33" s="13"/>
      <c r="G33" s="97">
        <v>5.7000000000000002E-2</v>
      </c>
      <c r="H33" s="44"/>
      <c r="I33" s="89">
        <v>392.5</v>
      </c>
      <c r="J33" s="44"/>
      <c r="K33" s="13"/>
      <c r="L33" s="13"/>
      <c r="M33" s="13"/>
      <c r="P33" s="96">
        <v>0.70972222222222225</v>
      </c>
      <c r="Q33" s="12">
        <v>3</v>
      </c>
      <c r="R33" s="39">
        <f t="shared" si="1"/>
        <v>174</v>
      </c>
      <c r="U33" s="21">
        <v>8.7599999999999997E-2</v>
      </c>
      <c r="Z33" s="1"/>
      <c r="AC33" s="23"/>
      <c r="AD33" s="74"/>
      <c r="AE33" s="74"/>
      <c r="AF33" s="13"/>
      <c r="AG33" s="13"/>
      <c r="AH33" s="13"/>
      <c r="AI33" s="89"/>
      <c r="AJ33" s="89"/>
      <c r="AK33" s="89"/>
      <c r="AL33" s="1"/>
    </row>
    <row r="34" spans="1:38" x14ac:dyDescent="0.25">
      <c r="A34" s="13"/>
      <c r="B34" s="23">
        <v>0.50069444444444444</v>
      </c>
      <c r="C34" s="73">
        <v>3</v>
      </c>
      <c r="D34" s="39">
        <f t="shared" ref="D34:D45" si="2">SUM(C34,D33)</f>
        <v>11</v>
      </c>
      <c r="E34" s="13"/>
      <c r="F34" s="13"/>
      <c r="G34" s="97">
        <v>3.4200000000000001E-2</v>
      </c>
      <c r="H34" s="44"/>
      <c r="I34" s="89">
        <v>381.5</v>
      </c>
      <c r="J34" s="44"/>
      <c r="K34" s="13"/>
      <c r="L34" s="13"/>
      <c r="M34" s="13"/>
      <c r="P34" s="96"/>
      <c r="Q34" s="12"/>
      <c r="R34" s="39"/>
      <c r="Z34" s="1"/>
      <c r="AC34" s="23"/>
      <c r="AD34" s="74"/>
      <c r="AE34" s="74"/>
      <c r="AF34" s="13"/>
      <c r="AG34" s="13"/>
      <c r="AH34" s="13"/>
      <c r="AI34" s="89"/>
      <c r="AJ34" s="89"/>
      <c r="AK34" s="89"/>
      <c r="AL34" s="1"/>
    </row>
    <row r="35" spans="1:38" x14ac:dyDescent="0.25">
      <c r="A35" s="13"/>
      <c r="B35" s="23">
        <v>0.50208333333333333</v>
      </c>
      <c r="C35" s="73">
        <v>2</v>
      </c>
      <c r="D35" s="39">
        <f t="shared" si="2"/>
        <v>13</v>
      </c>
      <c r="E35" s="13"/>
      <c r="F35" s="13"/>
      <c r="G35" s="97">
        <v>0.04</v>
      </c>
      <c r="H35" s="99"/>
      <c r="I35" s="89">
        <v>284.5</v>
      </c>
      <c r="J35" s="44"/>
      <c r="K35" s="13"/>
      <c r="L35" s="13"/>
      <c r="M35" s="13"/>
      <c r="P35" s="115"/>
      <c r="Q35" s="73"/>
      <c r="R35" s="73"/>
      <c r="S35" s="13"/>
      <c r="T35" s="13"/>
      <c r="U35" s="44"/>
      <c r="V35" s="13"/>
      <c r="W35" s="110"/>
      <c r="X35" s="13"/>
      <c r="Y35" s="13"/>
      <c r="Z35" s="13"/>
      <c r="AA35" s="53"/>
      <c r="AB35" s="13"/>
      <c r="AC35" s="115"/>
      <c r="AD35" s="74"/>
      <c r="AE35" s="74"/>
      <c r="AF35" s="13"/>
      <c r="AG35" s="13"/>
      <c r="AH35" s="13"/>
      <c r="AI35" s="89"/>
      <c r="AJ35" s="89"/>
      <c r="AK35" s="89"/>
      <c r="AL35" s="1"/>
    </row>
    <row r="36" spans="1:38" x14ac:dyDescent="0.25">
      <c r="A36" s="13"/>
      <c r="B36" s="23">
        <v>0.50624999999999998</v>
      </c>
      <c r="C36" s="73">
        <v>6</v>
      </c>
      <c r="D36" s="39">
        <f t="shared" si="2"/>
        <v>19</v>
      </c>
      <c r="E36" s="13"/>
      <c r="F36" s="13"/>
      <c r="G36" s="97">
        <v>5.4100000000000002E-2</v>
      </c>
      <c r="H36" s="44"/>
      <c r="I36" s="89">
        <v>397.5</v>
      </c>
      <c r="J36" s="44"/>
      <c r="K36" s="13"/>
      <c r="L36" s="13"/>
      <c r="M36" s="13"/>
      <c r="P36" s="115"/>
      <c r="Q36" s="73"/>
      <c r="R36" s="73"/>
      <c r="S36" s="13"/>
      <c r="T36" s="13"/>
      <c r="U36" s="44"/>
      <c r="V36" s="13"/>
      <c r="W36" s="110"/>
      <c r="X36" s="13"/>
      <c r="Y36" s="13"/>
      <c r="Z36" s="13"/>
      <c r="AA36" s="53"/>
      <c r="AB36" s="13"/>
      <c r="AC36" s="115"/>
      <c r="AD36" s="74"/>
      <c r="AE36" s="74"/>
      <c r="AF36" s="13"/>
      <c r="AG36" s="13"/>
      <c r="AH36" s="13"/>
      <c r="AI36" s="89"/>
      <c r="AJ36" s="89"/>
      <c r="AK36" s="89"/>
      <c r="AL36" s="1"/>
    </row>
    <row r="37" spans="1:38" x14ac:dyDescent="0.25">
      <c r="A37" s="13"/>
      <c r="B37" s="23">
        <v>0.50763888888888886</v>
      </c>
      <c r="C37" s="73">
        <v>2</v>
      </c>
      <c r="D37" s="39">
        <f t="shared" si="2"/>
        <v>21</v>
      </c>
      <c r="E37" s="13"/>
      <c r="F37" s="13"/>
      <c r="G37" s="97">
        <v>0</v>
      </c>
      <c r="H37" s="44"/>
      <c r="I37" s="89">
        <v>350.7</v>
      </c>
      <c r="J37" s="98"/>
      <c r="K37" s="13"/>
      <c r="L37" s="13"/>
      <c r="M37" s="13"/>
      <c r="O37" s="10">
        <f>$A$32</f>
        <v>43651</v>
      </c>
      <c r="P37" s="115">
        <v>0.5854166666666667</v>
      </c>
      <c r="Q37" s="73">
        <v>0</v>
      </c>
      <c r="R37" s="39">
        <v>0</v>
      </c>
      <c r="S37" s="13"/>
      <c r="T37" s="13"/>
      <c r="U37" s="44">
        <v>5.2900000000000003E-2</v>
      </c>
      <c r="V37" s="89"/>
      <c r="W37" s="110">
        <v>928.2</v>
      </c>
      <c r="X37" s="13"/>
      <c r="Y37" s="13"/>
      <c r="Z37" s="13"/>
      <c r="AA37" s="53"/>
      <c r="AB37" s="13"/>
      <c r="AC37" s="115"/>
      <c r="AD37" s="74"/>
      <c r="AE37" s="74"/>
      <c r="AF37" s="13"/>
      <c r="AG37" s="13"/>
      <c r="AH37" s="13"/>
      <c r="AI37" s="89"/>
      <c r="AJ37" s="89"/>
      <c r="AL37" s="1"/>
    </row>
    <row r="38" spans="1:38" x14ac:dyDescent="0.25">
      <c r="A38" s="13"/>
      <c r="B38" s="23">
        <v>0.51180555555555551</v>
      </c>
      <c r="C38" s="73">
        <v>6</v>
      </c>
      <c r="D38" s="39">
        <f t="shared" si="2"/>
        <v>27</v>
      </c>
      <c r="E38" s="13"/>
      <c r="F38" s="13"/>
      <c r="G38" s="97">
        <v>6.8500000000000005E-2</v>
      </c>
      <c r="H38" s="13"/>
      <c r="I38" s="89">
        <v>321.2</v>
      </c>
      <c r="J38" s="13"/>
      <c r="K38" s="13"/>
      <c r="L38" s="13"/>
      <c r="M38" s="13"/>
      <c r="P38" s="115">
        <v>0.58611111111111114</v>
      </c>
      <c r="Q38" s="73">
        <v>1</v>
      </c>
      <c r="R38" s="39">
        <f>SUM(Q38,R37)</f>
        <v>1</v>
      </c>
      <c r="S38" s="13"/>
      <c r="T38" s="13"/>
      <c r="U38" s="44">
        <v>5.2299999999999999E-2</v>
      </c>
      <c r="V38" s="89"/>
      <c r="W38" s="110">
        <v>935</v>
      </c>
      <c r="X38" s="13"/>
      <c r="Y38" s="13"/>
      <c r="Z38" s="13"/>
      <c r="AA38" s="53"/>
      <c r="AB38" s="13"/>
      <c r="AC38" s="115"/>
      <c r="AD38" s="74"/>
      <c r="AE38" s="74"/>
      <c r="AF38" s="13"/>
      <c r="AG38" s="13"/>
      <c r="AH38" s="13"/>
      <c r="AI38" s="89"/>
      <c r="AJ38" s="13"/>
      <c r="AK38" s="89"/>
      <c r="AL38" s="1"/>
    </row>
    <row r="39" spans="1:38" x14ac:dyDescent="0.25">
      <c r="A39" s="88"/>
      <c r="B39" s="23">
        <v>0.52013888888888882</v>
      </c>
      <c r="C39" s="45">
        <v>12</v>
      </c>
      <c r="D39" s="39">
        <f t="shared" si="2"/>
        <v>39</v>
      </c>
      <c r="E39" s="13"/>
      <c r="F39" s="13"/>
      <c r="G39" s="97">
        <v>6.0999999999999999E-2</v>
      </c>
      <c r="H39" s="13"/>
      <c r="I39" s="89">
        <v>327.9</v>
      </c>
      <c r="J39" s="13"/>
      <c r="L39" s="13"/>
      <c r="M39" s="13"/>
      <c r="O39" s="6"/>
      <c r="P39" s="115">
        <v>0.58680555555555558</v>
      </c>
      <c r="Q39" s="73">
        <v>1</v>
      </c>
      <c r="R39" s="39">
        <f t="shared" ref="R39:R52" si="3">SUM(Q39,R38)</f>
        <v>2</v>
      </c>
      <c r="S39" s="13"/>
      <c r="T39" s="13"/>
      <c r="U39" s="44">
        <v>4.6300000000000001E-2</v>
      </c>
      <c r="V39" s="89"/>
      <c r="W39" s="110">
        <v>802.6</v>
      </c>
      <c r="X39" s="13"/>
      <c r="Y39" s="13"/>
      <c r="Z39" s="13"/>
      <c r="AA39" s="53"/>
      <c r="AB39" s="88"/>
      <c r="AC39" s="115"/>
      <c r="AD39" s="72"/>
      <c r="AE39" s="74"/>
      <c r="AF39" s="13"/>
      <c r="AG39" s="13"/>
      <c r="AH39" s="13"/>
      <c r="AI39" s="89"/>
      <c r="AJ39" s="13"/>
      <c r="AK39" s="89"/>
      <c r="AL39" s="1"/>
    </row>
    <row r="40" spans="1:38" x14ac:dyDescent="0.25">
      <c r="A40" s="13"/>
      <c r="B40" s="23">
        <v>0.52083333333333337</v>
      </c>
      <c r="C40" s="73">
        <v>1</v>
      </c>
      <c r="D40" s="39">
        <f t="shared" si="2"/>
        <v>40</v>
      </c>
      <c r="E40" s="13"/>
      <c r="F40" s="13"/>
      <c r="G40" s="97">
        <v>0</v>
      </c>
      <c r="H40" s="44"/>
      <c r="I40" s="89">
        <v>354.2</v>
      </c>
      <c r="J40" s="44"/>
      <c r="K40" s="13"/>
      <c r="L40" s="13"/>
      <c r="M40" s="13"/>
      <c r="P40" s="115">
        <v>0.58819444444444446</v>
      </c>
      <c r="Q40" s="74">
        <v>2</v>
      </c>
      <c r="R40" s="39">
        <f t="shared" si="3"/>
        <v>4</v>
      </c>
      <c r="S40" s="13"/>
      <c r="T40" s="13"/>
      <c r="U40" s="44">
        <v>4.2299999999999997E-2</v>
      </c>
      <c r="V40" s="89"/>
      <c r="W40" s="110">
        <v>702.1</v>
      </c>
      <c r="X40" s="79"/>
      <c r="Y40" s="73"/>
      <c r="Z40" s="13"/>
      <c r="AA40" s="53"/>
      <c r="AB40" s="13"/>
      <c r="AC40" s="115"/>
      <c r="AD40" s="74"/>
      <c r="AE40" s="74"/>
      <c r="AF40" s="13"/>
      <c r="AG40" s="13"/>
      <c r="AH40" s="13"/>
      <c r="AI40" s="89"/>
      <c r="AJ40" s="13"/>
      <c r="AK40" s="89"/>
      <c r="AL40" s="1"/>
    </row>
    <row r="41" spans="1:38" x14ac:dyDescent="0.25">
      <c r="A41" s="13"/>
      <c r="B41" s="23">
        <v>0.55694444444444446</v>
      </c>
      <c r="C41" s="73">
        <v>52</v>
      </c>
      <c r="D41" s="39">
        <f t="shared" si="2"/>
        <v>92</v>
      </c>
      <c r="E41" s="13"/>
      <c r="F41" s="13"/>
      <c r="G41" s="97">
        <v>6.0400000000000002E-2</v>
      </c>
      <c r="H41" s="44"/>
      <c r="I41" s="89">
        <v>268.2</v>
      </c>
      <c r="J41" s="44"/>
      <c r="K41" s="13"/>
      <c r="L41" s="13"/>
      <c r="M41" s="13"/>
      <c r="P41" s="115">
        <v>0.6</v>
      </c>
      <c r="Q41" s="73">
        <v>16</v>
      </c>
      <c r="R41" s="39">
        <f t="shared" si="3"/>
        <v>20</v>
      </c>
      <c r="S41" s="13"/>
      <c r="T41" s="13"/>
      <c r="U41" s="44">
        <v>4.3900000000000002E-2</v>
      </c>
      <c r="V41" s="89"/>
      <c r="W41" s="110">
        <v>735.8</v>
      </c>
      <c r="X41" s="13"/>
      <c r="Y41" s="13"/>
      <c r="Z41" s="13"/>
      <c r="AA41" s="53"/>
      <c r="AB41" s="13"/>
      <c r="AC41" s="115"/>
      <c r="AD41" s="74"/>
      <c r="AE41" s="74"/>
      <c r="AF41" s="13"/>
      <c r="AG41" s="13"/>
      <c r="AH41" s="13"/>
      <c r="AI41" s="89"/>
      <c r="AJ41" s="13"/>
      <c r="AK41" s="89"/>
      <c r="AL41" s="1"/>
    </row>
    <row r="42" spans="1:38" x14ac:dyDescent="0.25">
      <c r="A42" s="13"/>
      <c r="B42" s="23">
        <v>0.55972222222222223</v>
      </c>
      <c r="C42" s="73">
        <v>4</v>
      </c>
      <c r="D42" s="39">
        <f t="shared" si="2"/>
        <v>96</v>
      </c>
      <c r="E42" s="13"/>
      <c r="F42" s="13"/>
      <c r="G42" s="97">
        <v>5.1999999999999998E-2</v>
      </c>
      <c r="H42" s="44"/>
      <c r="I42" s="89">
        <v>186.5</v>
      </c>
      <c r="J42" s="44"/>
      <c r="K42" s="13"/>
      <c r="L42" s="13"/>
      <c r="M42" s="13"/>
      <c r="P42" s="115">
        <v>0.60069444444444442</v>
      </c>
      <c r="Q42" s="45">
        <v>1</v>
      </c>
      <c r="R42" s="39">
        <f t="shared" si="3"/>
        <v>21</v>
      </c>
      <c r="S42" s="13"/>
      <c r="T42" s="13"/>
      <c r="U42" s="44">
        <v>4.9799999999999997E-2</v>
      </c>
      <c r="V42" s="89"/>
      <c r="W42" s="110">
        <v>815.3</v>
      </c>
      <c r="X42" s="13"/>
      <c r="Y42" s="13"/>
      <c r="Z42" s="13"/>
      <c r="AA42" s="53"/>
      <c r="AB42" s="13"/>
      <c r="AC42" s="115"/>
      <c r="AD42" s="74"/>
      <c r="AE42" s="74"/>
      <c r="AF42" s="13"/>
      <c r="AG42" s="13"/>
      <c r="AH42" s="13"/>
      <c r="AI42" s="89"/>
      <c r="AJ42" s="13"/>
      <c r="AK42" s="89"/>
      <c r="AL42" s="1"/>
    </row>
    <row r="43" spans="1:38" x14ac:dyDescent="0.25">
      <c r="A43" s="13"/>
      <c r="B43" s="23">
        <v>0.56041666666666667</v>
      </c>
      <c r="C43" s="73">
        <v>1</v>
      </c>
      <c r="D43" s="39">
        <f t="shared" si="2"/>
        <v>97</v>
      </c>
      <c r="E43" s="13"/>
      <c r="F43" s="13"/>
      <c r="G43" s="97">
        <v>5.8400000000000001E-2</v>
      </c>
      <c r="H43" s="44"/>
      <c r="I43" s="89">
        <v>197.1</v>
      </c>
      <c r="J43" s="44"/>
      <c r="K43" s="13"/>
      <c r="L43" s="13"/>
      <c r="M43" s="13"/>
      <c r="P43" s="115">
        <v>0.60138888888888886</v>
      </c>
      <c r="Q43" s="74">
        <v>1</v>
      </c>
      <c r="R43" s="39">
        <f t="shared" si="3"/>
        <v>22</v>
      </c>
      <c r="S43" s="13"/>
      <c r="T43" s="13"/>
      <c r="U43" s="44">
        <v>3.9E-2</v>
      </c>
      <c r="V43" s="89"/>
      <c r="W43" s="110">
        <v>838.5</v>
      </c>
      <c r="X43" s="13"/>
      <c r="Y43" s="13"/>
      <c r="Z43" s="13"/>
      <c r="AA43" s="53"/>
      <c r="AB43" s="13"/>
      <c r="AC43" s="115"/>
      <c r="AD43" s="74"/>
      <c r="AE43" s="74"/>
      <c r="AF43" s="13"/>
      <c r="AG43" s="13"/>
      <c r="AH43" s="13"/>
      <c r="AI43" s="89"/>
      <c r="AJ43" s="13"/>
      <c r="AK43" s="89"/>
      <c r="AL43" s="1"/>
    </row>
    <row r="44" spans="1:38" x14ac:dyDescent="0.25">
      <c r="A44" s="13"/>
      <c r="B44" s="23">
        <v>0.5708333333333333</v>
      </c>
      <c r="C44" s="73">
        <v>15</v>
      </c>
      <c r="D44" s="39">
        <f t="shared" si="2"/>
        <v>112</v>
      </c>
      <c r="E44" s="13"/>
      <c r="F44" s="13"/>
      <c r="G44" s="97">
        <v>6.2399999999999997E-2</v>
      </c>
      <c r="H44" s="44"/>
      <c r="I44" s="89">
        <v>217.9</v>
      </c>
      <c r="J44" s="44"/>
      <c r="K44" s="13"/>
      <c r="L44" s="13"/>
      <c r="M44" s="13"/>
      <c r="P44" s="115">
        <v>0.63541666666666663</v>
      </c>
      <c r="Q44" s="73">
        <v>49</v>
      </c>
      <c r="R44" s="39">
        <f t="shared" si="3"/>
        <v>71</v>
      </c>
      <c r="S44" s="13"/>
      <c r="T44" s="13"/>
      <c r="U44" s="44">
        <v>0.05</v>
      </c>
      <c r="V44" s="89"/>
      <c r="W44" s="110">
        <v>476</v>
      </c>
      <c r="X44" s="13"/>
      <c r="Y44" s="13"/>
      <c r="Z44" s="13"/>
      <c r="AA44" s="53"/>
      <c r="AB44" s="13"/>
      <c r="AC44" s="115"/>
      <c r="AD44" s="74"/>
      <c r="AE44" s="74"/>
      <c r="AF44" s="13"/>
      <c r="AG44" s="13"/>
      <c r="AH44" s="13"/>
      <c r="AI44" s="89"/>
      <c r="AJ44" s="13"/>
      <c r="AK44" s="89"/>
      <c r="AL44" s="1"/>
    </row>
    <row r="45" spans="1:38" x14ac:dyDescent="0.25">
      <c r="A45" s="13"/>
      <c r="B45" s="23">
        <v>0.57152777777777775</v>
      </c>
      <c r="C45" s="73">
        <v>1</v>
      </c>
      <c r="D45" s="39">
        <f t="shared" si="2"/>
        <v>113</v>
      </c>
      <c r="E45" s="13"/>
      <c r="F45" s="13"/>
      <c r="G45" s="97">
        <v>5.3900000000000003E-2</v>
      </c>
      <c r="H45" s="44"/>
      <c r="I45" s="89">
        <v>200.4</v>
      </c>
      <c r="J45" s="44"/>
      <c r="K45" s="13"/>
      <c r="L45" s="13"/>
      <c r="M45" s="13"/>
      <c r="P45" s="115">
        <v>0.63611111111111118</v>
      </c>
      <c r="Q45" s="73">
        <v>1</v>
      </c>
      <c r="R45" s="39">
        <f t="shared" si="3"/>
        <v>72</v>
      </c>
      <c r="S45" s="13"/>
      <c r="T45" s="13"/>
      <c r="U45" s="44">
        <v>5.3900000000000003E-2</v>
      </c>
      <c r="V45" s="89"/>
      <c r="W45" s="110">
        <v>489.8</v>
      </c>
      <c r="X45" s="13"/>
      <c r="Y45" s="13"/>
      <c r="Z45" s="13"/>
      <c r="AA45" s="53"/>
      <c r="AB45" s="13"/>
      <c r="AC45" s="115"/>
      <c r="AD45" s="74"/>
      <c r="AE45" s="74"/>
      <c r="AF45" s="13"/>
      <c r="AG45" s="13"/>
      <c r="AH45" s="13"/>
      <c r="AI45" s="89"/>
      <c r="AJ45" s="13"/>
      <c r="AK45" s="89"/>
      <c r="AL45" s="1"/>
    </row>
    <row r="46" spans="1:38" x14ac:dyDescent="0.25">
      <c r="A46" s="13"/>
      <c r="B46" s="13"/>
      <c r="C46" s="44"/>
      <c r="D46" s="73"/>
      <c r="E46" s="13"/>
      <c r="F46" s="13"/>
      <c r="H46" s="44"/>
      <c r="I46" s="13"/>
      <c r="J46" s="98"/>
      <c r="K46" s="13"/>
      <c r="L46" s="13"/>
      <c r="M46" s="13"/>
      <c r="P46" s="115">
        <v>0.63680555555555551</v>
      </c>
      <c r="Q46" s="73">
        <v>1</v>
      </c>
      <c r="R46" s="39">
        <f t="shared" si="3"/>
        <v>73</v>
      </c>
      <c r="S46" s="13"/>
      <c r="T46" s="13"/>
      <c r="U46" s="44">
        <v>5.8599999999999999E-2</v>
      </c>
      <c r="V46" s="89"/>
      <c r="W46" s="110">
        <v>402.7</v>
      </c>
      <c r="X46" s="13"/>
      <c r="Y46" s="13"/>
      <c r="Z46" s="13"/>
      <c r="AA46" s="53"/>
      <c r="AB46" s="13"/>
      <c r="AC46" s="115"/>
      <c r="AD46" s="74"/>
      <c r="AE46" s="74"/>
      <c r="AF46" s="13"/>
      <c r="AG46" s="13"/>
      <c r="AH46" s="13"/>
      <c r="AI46" s="89"/>
      <c r="AJ46" s="13"/>
      <c r="AK46" s="89"/>
      <c r="AL46" s="1"/>
    </row>
    <row r="47" spans="1:38" x14ac:dyDescent="0.25">
      <c r="A47" s="13"/>
      <c r="B47" s="115"/>
      <c r="C47" s="73"/>
      <c r="D47" s="73"/>
      <c r="E47" s="13"/>
      <c r="F47" s="13"/>
      <c r="G47" s="13"/>
      <c r="H47" s="44"/>
      <c r="I47" s="13"/>
      <c r="J47" s="44"/>
      <c r="K47" s="13"/>
      <c r="L47" s="13"/>
      <c r="M47" s="13"/>
      <c r="P47" s="115">
        <v>0.64097222222222217</v>
      </c>
      <c r="Q47" s="73">
        <v>6</v>
      </c>
      <c r="R47" s="39">
        <f t="shared" si="3"/>
        <v>79</v>
      </c>
      <c r="S47" s="13"/>
      <c r="T47" s="13"/>
      <c r="U47" s="44">
        <v>5.8799999999999998E-2</v>
      </c>
      <c r="V47" s="89"/>
      <c r="W47" s="110">
        <v>367.3</v>
      </c>
      <c r="X47" s="13"/>
      <c r="Y47" s="13"/>
      <c r="Z47" s="13"/>
      <c r="AA47" s="53"/>
      <c r="AB47" s="13"/>
      <c r="AC47" s="115"/>
      <c r="AD47" s="74"/>
      <c r="AE47" s="74"/>
      <c r="AF47" s="13"/>
      <c r="AG47" s="13"/>
      <c r="AH47" s="13"/>
      <c r="AI47" s="89"/>
      <c r="AJ47" s="13"/>
      <c r="AK47" s="89"/>
      <c r="AL47" s="1"/>
    </row>
    <row r="48" spans="1:38" x14ac:dyDescent="0.25">
      <c r="A48" s="13"/>
      <c r="B48" s="115"/>
      <c r="C48" s="73"/>
      <c r="D48" s="73"/>
      <c r="E48" s="13"/>
      <c r="F48" s="13"/>
      <c r="G48" s="13"/>
      <c r="H48" s="44"/>
      <c r="I48" s="13"/>
      <c r="J48" s="44"/>
      <c r="K48" s="13"/>
      <c r="L48" s="13"/>
      <c r="M48" s="13"/>
      <c r="P48" s="115">
        <v>0.64166666666666672</v>
      </c>
      <c r="Q48" s="73">
        <v>1</v>
      </c>
      <c r="R48" s="39">
        <f t="shared" si="3"/>
        <v>80</v>
      </c>
      <c r="S48" s="13"/>
      <c r="T48" s="13"/>
      <c r="U48" s="44">
        <v>4.7899999999999998E-2</v>
      </c>
      <c r="V48" s="89"/>
      <c r="W48" s="110">
        <v>336.1</v>
      </c>
      <c r="X48" s="13"/>
      <c r="Y48" s="13"/>
      <c r="Z48" s="13"/>
      <c r="AA48" s="53"/>
      <c r="AB48" s="13"/>
      <c r="AC48" s="115"/>
      <c r="AD48" s="74"/>
      <c r="AE48" s="74"/>
      <c r="AF48" s="13"/>
      <c r="AG48" s="13"/>
      <c r="AH48" s="13"/>
      <c r="AI48" s="89"/>
      <c r="AJ48" s="13"/>
      <c r="AK48" s="89"/>
      <c r="AL48" s="1"/>
    </row>
    <row r="49" spans="1:38" x14ac:dyDescent="0.25">
      <c r="A49" s="13"/>
      <c r="B49" s="115"/>
      <c r="C49" s="73"/>
      <c r="D49" s="73"/>
      <c r="E49" s="13"/>
      <c r="F49" s="13"/>
      <c r="G49" s="13"/>
      <c r="H49" s="13"/>
      <c r="I49" s="13"/>
      <c r="J49" s="13"/>
      <c r="K49" s="13"/>
      <c r="L49" s="13"/>
      <c r="M49" s="13"/>
      <c r="P49" s="115">
        <v>0.64236111111111105</v>
      </c>
      <c r="Q49" s="73">
        <v>1</v>
      </c>
      <c r="R49" s="39">
        <f t="shared" si="3"/>
        <v>81</v>
      </c>
      <c r="S49" s="13"/>
      <c r="T49" s="13"/>
      <c r="U49" s="44">
        <v>6.4299999999999996E-2</v>
      </c>
      <c r="V49" s="89"/>
      <c r="W49" s="110">
        <v>241.1</v>
      </c>
      <c r="X49" s="13"/>
      <c r="Y49" s="13"/>
      <c r="Z49" s="13"/>
      <c r="AA49" s="53"/>
      <c r="AB49" s="13"/>
      <c r="AC49" s="115"/>
      <c r="AD49" s="74"/>
      <c r="AE49" s="74"/>
      <c r="AF49" s="13"/>
      <c r="AG49" s="13"/>
      <c r="AH49" s="13"/>
      <c r="AI49" s="89"/>
      <c r="AJ49" s="13"/>
      <c r="AK49" s="89"/>
      <c r="AL49" s="1"/>
    </row>
    <row r="50" spans="1:38" x14ac:dyDescent="0.25">
      <c r="A50" s="13"/>
      <c r="B50" s="115"/>
      <c r="C50" s="13"/>
      <c r="D50" s="73"/>
      <c r="E50" s="13"/>
      <c r="F50" s="13"/>
      <c r="G50" s="13"/>
      <c r="H50" s="13"/>
      <c r="I50" s="13"/>
      <c r="J50" s="13"/>
      <c r="K50" s="13"/>
      <c r="L50" s="13"/>
      <c r="M50" s="13"/>
      <c r="P50" s="79">
        <v>0.6777777777777777</v>
      </c>
      <c r="Q50" s="73">
        <v>51</v>
      </c>
      <c r="R50" s="39">
        <f t="shared" si="3"/>
        <v>132</v>
      </c>
      <c r="S50" s="13"/>
      <c r="T50" s="13"/>
      <c r="U50" s="44">
        <v>8.4099999999999994E-2</v>
      </c>
      <c r="V50" s="89"/>
      <c r="W50" s="110">
        <v>185.9</v>
      </c>
      <c r="X50" s="13"/>
      <c r="Y50" s="13"/>
      <c r="Z50" s="13"/>
      <c r="AA50" s="53"/>
      <c r="AB50" s="13"/>
      <c r="AC50" s="115"/>
      <c r="AD50" s="74"/>
      <c r="AE50" s="74"/>
      <c r="AF50" s="13"/>
      <c r="AG50" s="13"/>
      <c r="AH50" s="13"/>
      <c r="AI50" s="89"/>
      <c r="AJ50" s="13"/>
      <c r="AK50" s="89"/>
      <c r="AL50" s="1"/>
    </row>
    <row r="51" spans="1:38" x14ac:dyDescent="0.25">
      <c r="A51" s="88"/>
      <c r="B51" s="13"/>
      <c r="C51" s="78"/>
      <c r="D51" s="73"/>
      <c r="E51" s="13"/>
      <c r="F51" s="13"/>
      <c r="G51" s="13"/>
      <c r="H51" s="13"/>
      <c r="I51" s="13"/>
      <c r="J51" s="13"/>
      <c r="K51" s="13"/>
      <c r="L51" s="13"/>
      <c r="M51" s="13"/>
      <c r="O51" s="6"/>
      <c r="P51" s="79">
        <v>0.67847222222222225</v>
      </c>
      <c r="Q51" s="73">
        <v>1</v>
      </c>
      <c r="R51" s="39">
        <f t="shared" si="3"/>
        <v>133</v>
      </c>
      <c r="S51" s="13"/>
      <c r="T51" s="13"/>
      <c r="U51" s="44">
        <v>7.1099999999999997E-2</v>
      </c>
      <c r="V51" s="89"/>
      <c r="W51" s="110">
        <v>188.9</v>
      </c>
      <c r="X51" s="13"/>
      <c r="Y51" s="13"/>
      <c r="Z51" s="13"/>
      <c r="AA51" s="53"/>
      <c r="AB51" s="13"/>
      <c r="AC51" s="115"/>
      <c r="AD51" s="74"/>
      <c r="AE51" s="74"/>
      <c r="AF51" s="13"/>
      <c r="AG51" s="13"/>
      <c r="AH51" s="13"/>
      <c r="AI51" s="89"/>
      <c r="AJ51" s="13"/>
      <c r="AK51" s="89"/>
      <c r="AL51" s="1"/>
    </row>
    <row r="52" spans="1:38" x14ac:dyDescent="0.25">
      <c r="A52" s="13"/>
      <c r="B52" s="78"/>
      <c r="C52" s="73"/>
      <c r="D52" s="73"/>
      <c r="E52" s="13"/>
      <c r="F52" s="13"/>
      <c r="G52" s="13"/>
      <c r="H52" s="44"/>
      <c r="I52" s="13"/>
      <c r="J52" s="44"/>
      <c r="K52" s="13"/>
      <c r="L52" s="13"/>
      <c r="M52" s="13"/>
      <c r="P52" s="79">
        <v>0.6791666666666667</v>
      </c>
      <c r="Q52" s="73">
        <v>1</v>
      </c>
      <c r="R52" s="39">
        <f t="shared" si="3"/>
        <v>134</v>
      </c>
      <c r="S52" s="13"/>
      <c r="T52" s="13"/>
      <c r="U52" s="89">
        <v>6.0400000000000002E-2</v>
      </c>
      <c r="V52" s="89"/>
      <c r="W52" s="110">
        <v>172.2</v>
      </c>
      <c r="X52" s="13"/>
      <c r="Y52" s="13"/>
      <c r="Z52" s="13"/>
      <c r="AA52" s="53"/>
      <c r="AB52" s="13"/>
      <c r="AC52" s="115"/>
      <c r="AD52" s="74"/>
      <c r="AE52" s="74"/>
      <c r="AF52" s="13"/>
      <c r="AG52" s="13"/>
      <c r="AH52" s="13"/>
      <c r="AI52" s="89"/>
      <c r="AJ52" s="13"/>
      <c r="AK52" s="89"/>
      <c r="AL52" s="1"/>
    </row>
    <row r="53" spans="1:38" x14ac:dyDescent="0.25">
      <c r="A53" s="13"/>
      <c r="B53" s="115"/>
      <c r="C53" s="73"/>
      <c r="D53" s="73"/>
      <c r="E53" s="13"/>
      <c r="F53" s="13"/>
      <c r="G53" s="13"/>
      <c r="H53" s="13"/>
      <c r="I53" s="44"/>
      <c r="J53" s="44"/>
      <c r="K53" s="13"/>
      <c r="L53" s="13"/>
      <c r="M53" s="13"/>
      <c r="P53" s="13"/>
      <c r="Q53" s="74"/>
      <c r="R53" s="73"/>
      <c r="S53" s="13"/>
      <c r="T53" s="13"/>
      <c r="U53" s="44"/>
      <c r="V53" s="13"/>
      <c r="W53" s="110"/>
      <c r="X53" s="13"/>
      <c r="Y53" s="13"/>
      <c r="Z53" s="13"/>
      <c r="AA53" s="53"/>
      <c r="AB53" s="13"/>
      <c r="AC53" s="115"/>
      <c r="AD53" s="74"/>
      <c r="AE53" s="74"/>
      <c r="AF53" s="13"/>
      <c r="AG53" s="13"/>
      <c r="AH53" s="13"/>
      <c r="AI53" s="15"/>
      <c r="AL53" s="1"/>
    </row>
    <row r="54" spans="1:38" x14ac:dyDescent="0.25">
      <c r="A54" s="13"/>
      <c r="B54" s="115"/>
      <c r="C54" s="73"/>
      <c r="D54" s="73"/>
      <c r="E54" s="13"/>
      <c r="F54" s="13"/>
      <c r="G54" s="13"/>
      <c r="H54" s="13"/>
      <c r="I54" s="44"/>
      <c r="J54" s="44"/>
      <c r="K54" s="13"/>
      <c r="L54" s="13"/>
      <c r="M54" s="13"/>
      <c r="P54" s="78"/>
      <c r="Q54" s="45"/>
      <c r="R54" s="73"/>
      <c r="S54" s="13"/>
      <c r="T54" s="13"/>
      <c r="U54" s="44"/>
      <c r="V54" s="13"/>
      <c r="W54" s="110"/>
      <c r="X54" s="13"/>
      <c r="Y54" s="13"/>
      <c r="Z54" s="13"/>
      <c r="AA54" s="53"/>
      <c r="AB54" s="13"/>
      <c r="AC54" s="115"/>
      <c r="AD54" s="74"/>
      <c r="AE54" s="74"/>
      <c r="AF54" s="13"/>
      <c r="AG54" s="13"/>
      <c r="AH54" s="13"/>
      <c r="AI54" s="15"/>
      <c r="AL54" s="1"/>
    </row>
    <row r="55" spans="1:38" x14ac:dyDescent="0.25">
      <c r="A55" s="13"/>
      <c r="B55" s="115"/>
      <c r="C55" s="73"/>
      <c r="D55" s="73"/>
      <c r="E55" s="13"/>
      <c r="F55" s="13"/>
      <c r="G55" s="13"/>
      <c r="H55" s="13"/>
      <c r="I55" s="44"/>
      <c r="J55" s="44"/>
      <c r="K55" s="13"/>
      <c r="L55" s="13"/>
      <c r="M55" s="13"/>
      <c r="P55" s="79"/>
      <c r="Q55" s="73"/>
      <c r="R55" s="73"/>
      <c r="S55" s="13"/>
      <c r="T55" s="13"/>
      <c r="U55" s="99"/>
      <c r="V55" s="13"/>
      <c r="W55" s="110"/>
      <c r="X55" s="13"/>
      <c r="Y55" s="13"/>
      <c r="Z55" s="13"/>
      <c r="AA55" s="53"/>
      <c r="AB55" s="13"/>
      <c r="AC55" s="115"/>
      <c r="AD55" s="74"/>
      <c r="AE55" s="74"/>
      <c r="AF55" s="13"/>
      <c r="AG55" s="13"/>
      <c r="AH55" s="13"/>
      <c r="AI55" s="15"/>
      <c r="AL55" s="1"/>
    </row>
    <row r="56" spans="1:38" x14ac:dyDescent="0.25">
      <c r="A56" s="13"/>
      <c r="B56" s="115"/>
      <c r="C56" s="73"/>
      <c r="D56" s="73"/>
      <c r="E56" s="13"/>
      <c r="F56" s="13"/>
      <c r="G56" s="13"/>
      <c r="H56" s="13"/>
      <c r="I56" s="44"/>
      <c r="J56" s="44"/>
      <c r="K56" s="13"/>
      <c r="L56" s="13"/>
      <c r="M56" s="13"/>
      <c r="P56" s="79"/>
      <c r="Q56" s="73"/>
      <c r="R56" s="73"/>
      <c r="S56" s="13"/>
      <c r="T56" s="13"/>
      <c r="U56" s="44"/>
      <c r="V56" s="13"/>
      <c r="W56" s="110"/>
      <c r="X56" s="13"/>
      <c r="Y56" s="13"/>
      <c r="Z56" s="13"/>
      <c r="AA56" s="53"/>
      <c r="AB56" s="13"/>
      <c r="AC56" s="115"/>
      <c r="AD56" s="74"/>
      <c r="AE56" s="74"/>
      <c r="AF56" s="13"/>
      <c r="AG56" s="13"/>
      <c r="AH56" s="13"/>
      <c r="AI56" s="15"/>
      <c r="AL56" s="1"/>
    </row>
    <row r="57" spans="1:38" x14ac:dyDescent="0.25">
      <c r="A57" s="13"/>
      <c r="B57" s="115"/>
      <c r="C57" s="73"/>
      <c r="D57" s="73"/>
      <c r="E57" s="13"/>
      <c r="F57" s="13"/>
      <c r="G57" s="13"/>
      <c r="H57" s="13"/>
      <c r="I57" s="44"/>
      <c r="J57" s="44"/>
      <c r="K57" s="13"/>
      <c r="L57" s="13"/>
      <c r="M57" s="13"/>
      <c r="P57" s="79"/>
      <c r="Q57" s="73"/>
      <c r="R57" s="73"/>
      <c r="S57" s="13"/>
      <c r="T57" s="13"/>
      <c r="U57" s="44"/>
      <c r="V57" s="13"/>
      <c r="W57" s="110"/>
      <c r="X57" s="13"/>
      <c r="Y57" s="13"/>
      <c r="Z57" s="13"/>
      <c r="AA57" s="53"/>
      <c r="AB57" s="122"/>
      <c r="AC57" s="115"/>
      <c r="AD57" s="74"/>
      <c r="AE57" s="74"/>
      <c r="AF57" s="13"/>
      <c r="AG57" s="13"/>
      <c r="AH57" s="13"/>
      <c r="AI57" s="15"/>
      <c r="AL57" s="1"/>
    </row>
    <row r="58" spans="1:38" x14ac:dyDescent="0.25">
      <c r="A58" s="13"/>
      <c r="B58" s="115"/>
      <c r="C58" s="73"/>
      <c r="D58" s="73"/>
      <c r="E58" s="13"/>
      <c r="F58" s="13"/>
      <c r="G58" s="13"/>
      <c r="H58" s="13"/>
      <c r="I58" s="44"/>
      <c r="J58" s="44"/>
      <c r="K58" s="13"/>
      <c r="L58" s="13"/>
      <c r="M58" s="13"/>
      <c r="P58" s="79"/>
      <c r="Q58" s="73"/>
      <c r="R58" s="73"/>
      <c r="S58" s="13"/>
      <c r="T58" s="13"/>
      <c r="U58" s="44"/>
      <c r="V58" s="13"/>
      <c r="W58" s="110"/>
      <c r="X58" s="13"/>
      <c r="Y58" s="13"/>
      <c r="Z58" s="13"/>
      <c r="AA58" s="53"/>
      <c r="AB58" s="13"/>
      <c r="AC58" s="115"/>
      <c r="AD58" s="74"/>
      <c r="AE58" s="74"/>
      <c r="AF58" s="13"/>
      <c r="AG58" s="13"/>
      <c r="AH58" s="13"/>
      <c r="AI58" s="15"/>
      <c r="AL58" s="1"/>
    </row>
    <row r="59" spans="1:38" x14ac:dyDescent="0.25">
      <c r="A59" s="13"/>
      <c r="B59" s="115"/>
      <c r="C59" s="73"/>
      <c r="D59" s="73"/>
      <c r="E59" s="13"/>
      <c r="F59" s="13"/>
      <c r="G59" s="13"/>
      <c r="H59" s="13"/>
      <c r="I59" s="13"/>
      <c r="J59" s="13"/>
      <c r="K59" s="13"/>
      <c r="L59" s="13"/>
      <c r="M59" s="13"/>
      <c r="P59" s="79"/>
      <c r="Q59" s="73"/>
      <c r="R59" s="73"/>
      <c r="S59" s="13"/>
      <c r="T59" s="13"/>
      <c r="U59" s="44"/>
      <c r="V59" s="13"/>
      <c r="W59" s="110"/>
      <c r="X59" s="13"/>
      <c r="Y59" s="13"/>
      <c r="Z59" s="13"/>
      <c r="AA59" s="53"/>
      <c r="AB59" s="13"/>
      <c r="AC59" s="115"/>
      <c r="AD59" s="74"/>
      <c r="AE59" s="74"/>
      <c r="AF59" s="13"/>
      <c r="AG59" s="13"/>
      <c r="AH59" s="13"/>
      <c r="AI59" s="15"/>
      <c r="AL59" s="1"/>
    </row>
    <row r="60" spans="1:38" x14ac:dyDescent="0.25">
      <c r="A60" s="13"/>
      <c r="B60" s="115"/>
      <c r="C60" s="13"/>
      <c r="D60" s="73"/>
      <c r="E60" s="13"/>
      <c r="F60" s="13"/>
      <c r="G60" s="13"/>
      <c r="H60" s="13"/>
      <c r="I60" s="13"/>
      <c r="J60" s="13"/>
      <c r="K60" s="13"/>
      <c r="L60" s="13"/>
      <c r="M60" s="13"/>
      <c r="P60" s="79"/>
      <c r="Q60" s="73"/>
      <c r="R60" s="73"/>
      <c r="S60" s="13"/>
      <c r="T60" s="13"/>
      <c r="U60" s="44"/>
      <c r="V60" s="13"/>
      <c r="W60" s="110"/>
      <c r="X60" s="13"/>
      <c r="Y60" s="13"/>
      <c r="Z60" s="13"/>
      <c r="AA60" s="53"/>
      <c r="AB60" s="13"/>
      <c r="AC60" s="79"/>
      <c r="AD60" s="87"/>
      <c r="AE60" s="13"/>
      <c r="AF60" s="13"/>
      <c r="AG60" s="13"/>
      <c r="AH60" s="13"/>
      <c r="AL60" s="1"/>
    </row>
    <row r="61" spans="1:38" x14ac:dyDescent="0.25">
      <c r="A61" s="13"/>
      <c r="B61" s="13"/>
      <c r="C61" s="13"/>
      <c r="D61" s="73"/>
      <c r="E61" s="13"/>
      <c r="F61" s="13"/>
      <c r="G61" s="13"/>
      <c r="H61" s="13"/>
      <c r="I61" s="13"/>
      <c r="J61" s="13"/>
      <c r="K61" s="13"/>
      <c r="L61" s="13"/>
      <c r="M61" s="13"/>
      <c r="P61" s="79"/>
      <c r="Q61" s="73"/>
      <c r="R61" s="73"/>
      <c r="S61" s="13"/>
      <c r="T61" s="13"/>
      <c r="U61" s="99"/>
      <c r="V61" s="13"/>
      <c r="W61" s="110"/>
      <c r="X61" s="13"/>
      <c r="Y61" s="13"/>
      <c r="Z61" s="13"/>
      <c r="AA61" s="53"/>
      <c r="AB61" s="13"/>
      <c r="AC61" s="79"/>
      <c r="AD61" s="87"/>
      <c r="AE61" s="13"/>
      <c r="AF61" s="13"/>
      <c r="AG61" s="13"/>
      <c r="AH61" s="13"/>
      <c r="AL61" s="1"/>
    </row>
    <row r="62" spans="1:38" x14ac:dyDescent="0.25">
      <c r="A62" s="13"/>
      <c r="B62" s="13"/>
      <c r="C62" s="13"/>
      <c r="D62" s="73"/>
      <c r="E62" s="13"/>
      <c r="F62" s="13"/>
      <c r="G62" s="13"/>
      <c r="H62" s="13"/>
      <c r="I62" s="13"/>
      <c r="J62" s="13"/>
      <c r="K62" s="13"/>
      <c r="L62" s="13"/>
      <c r="M62" s="13"/>
      <c r="P62" s="79"/>
      <c r="Q62" s="73"/>
      <c r="R62" s="73"/>
      <c r="S62" s="13"/>
      <c r="T62" s="13"/>
      <c r="U62" s="99"/>
      <c r="V62" s="13"/>
      <c r="W62" s="110"/>
      <c r="X62" s="13"/>
      <c r="Y62" s="13"/>
      <c r="Z62" s="13"/>
      <c r="AA62" s="53"/>
      <c r="AB62" s="13"/>
      <c r="AC62" s="79"/>
      <c r="AD62" s="87"/>
      <c r="AE62" s="13"/>
      <c r="AF62" s="13"/>
      <c r="AG62" s="13"/>
      <c r="AH62" s="13"/>
      <c r="AL62" s="1"/>
    </row>
    <row r="63" spans="1:38" x14ac:dyDescent="0.25">
      <c r="A63" s="88"/>
      <c r="B63" s="13"/>
      <c r="C63" s="78"/>
      <c r="D63" s="73"/>
      <c r="E63" s="13"/>
      <c r="F63" s="13"/>
      <c r="G63" s="13"/>
      <c r="H63" s="13"/>
      <c r="I63" s="44"/>
      <c r="J63" s="44"/>
      <c r="K63" s="13"/>
      <c r="L63" s="13"/>
      <c r="M63" s="13"/>
      <c r="O63" s="6"/>
      <c r="P63" s="79"/>
      <c r="Q63" s="73"/>
      <c r="R63" s="73"/>
      <c r="S63" s="13"/>
      <c r="T63" s="13"/>
      <c r="U63" s="44"/>
      <c r="V63" s="13"/>
      <c r="W63" s="110"/>
      <c r="X63" s="13"/>
      <c r="Y63" s="13"/>
      <c r="Z63" s="13"/>
      <c r="AA63" s="53"/>
      <c r="AB63" s="13"/>
      <c r="AC63" s="79"/>
      <c r="AD63" s="87"/>
      <c r="AE63" s="13"/>
      <c r="AF63" s="13"/>
      <c r="AG63" s="13"/>
      <c r="AH63" s="13"/>
      <c r="AL63" s="1"/>
    </row>
    <row r="64" spans="1:38" x14ac:dyDescent="0.25">
      <c r="A64" s="13"/>
      <c r="B64" s="78"/>
      <c r="C64" s="73"/>
      <c r="D64" s="73"/>
      <c r="E64" s="13"/>
      <c r="F64" s="13"/>
      <c r="G64" s="13"/>
      <c r="H64" s="13"/>
      <c r="I64" s="44"/>
      <c r="J64" s="44"/>
      <c r="K64" s="13"/>
      <c r="L64" s="13"/>
      <c r="M64" s="13"/>
      <c r="P64" s="79"/>
      <c r="Q64" s="73"/>
      <c r="R64" s="73"/>
      <c r="S64" s="13"/>
      <c r="T64" s="13"/>
      <c r="U64" s="44"/>
      <c r="V64" s="13"/>
      <c r="W64" s="110"/>
      <c r="X64" s="13"/>
      <c r="Y64" s="13"/>
      <c r="Z64" s="13"/>
      <c r="AA64" s="53"/>
      <c r="AB64" s="13"/>
      <c r="AC64" s="79"/>
      <c r="AD64" s="87"/>
      <c r="AE64" s="13"/>
      <c r="AF64" s="13"/>
      <c r="AG64" s="13"/>
      <c r="AH64" s="13"/>
      <c r="AL64" s="1"/>
    </row>
    <row r="65" spans="1:38" x14ac:dyDescent="0.25">
      <c r="A65" s="13"/>
      <c r="B65" s="79"/>
      <c r="C65" s="73"/>
      <c r="D65" s="73"/>
      <c r="E65" s="13"/>
      <c r="F65" s="13"/>
      <c r="G65" s="13"/>
      <c r="H65" s="13"/>
      <c r="I65" s="44"/>
      <c r="J65" s="44"/>
      <c r="K65" s="13"/>
      <c r="L65" s="13"/>
      <c r="M65" s="13"/>
      <c r="P65" s="13"/>
      <c r="Q65" s="74"/>
      <c r="R65" s="73"/>
      <c r="S65" s="13"/>
      <c r="T65" s="13"/>
      <c r="U65" s="44"/>
      <c r="V65" s="13"/>
      <c r="W65" s="110"/>
      <c r="X65" s="13"/>
      <c r="Y65" s="13"/>
      <c r="Z65" s="13"/>
      <c r="AA65" s="53"/>
      <c r="AB65" s="13"/>
      <c r="AC65" s="79"/>
      <c r="AD65" s="87"/>
      <c r="AE65" s="13"/>
      <c r="AF65" s="13"/>
      <c r="AG65" s="13"/>
      <c r="AH65" s="13"/>
      <c r="AL65" s="1"/>
    </row>
    <row r="66" spans="1:38" x14ac:dyDescent="0.25">
      <c r="A66" s="13"/>
      <c r="B66" s="79"/>
      <c r="C66" s="73"/>
      <c r="D66" s="73"/>
      <c r="E66" s="13"/>
      <c r="F66" s="13"/>
      <c r="G66" s="13"/>
      <c r="H66" s="44"/>
      <c r="I66" s="13"/>
      <c r="J66" s="44"/>
      <c r="K66" s="13"/>
      <c r="L66" s="13"/>
      <c r="M66" s="13"/>
      <c r="P66" s="78"/>
      <c r="Q66" s="45"/>
      <c r="R66" s="73"/>
      <c r="S66" s="13"/>
      <c r="T66" s="13"/>
      <c r="U66" s="44"/>
      <c r="V66" s="13"/>
      <c r="W66" s="110"/>
      <c r="X66" s="13"/>
      <c r="Y66" s="13"/>
      <c r="Z66" s="13"/>
      <c r="AA66" s="53"/>
      <c r="AB66" s="13"/>
      <c r="AC66" s="13"/>
      <c r="AD66" s="87"/>
      <c r="AE66" s="13"/>
      <c r="AF66" s="13"/>
      <c r="AG66" s="13"/>
      <c r="AH66" s="13"/>
      <c r="AL66" s="1"/>
    </row>
    <row r="67" spans="1:38" x14ac:dyDescent="0.25">
      <c r="A67" s="13"/>
      <c r="B67" s="79"/>
      <c r="C67" s="73"/>
      <c r="D67" s="73"/>
      <c r="E67" s="13"/>
      <c r="F67" s="13"/>
      <c r="G67" s="13"/>
      <c r="H67" s="44"/>
      <c r="I67" s="13"/>
      <c r="J67" s="44"/>
      <c r="K67" s="13"/>
      <c r="L67" s="13"/>
      <c r="M67" s="13"/>
      <c r="P67" s="79"/>
      <c r="Q67" s="74"/>
      <c r="R67" s="73"/>
      <c r="S67" s="13"/>
      <c r="T67" s="13"/>
      <c r="U67" s="44"/>
      <c r="V67" s="13"/>
      <c r="W67" s="110"/>
      <c r="X67" s="13"/>
      <c r="Y67" s="13"/>
      <c r="Z67" s="13"/>
      <c r="AA67" s="53"/>
      <c r="AB67" s="13"/>
      <c r="AC67" s="78"/>
      <c r="AD67" s="87"/>
      <c r="AE67" s="13"/>
      <c r="AF67" s="13"/>
      <c r="AG67" s="13"/>
      <c r="AH67" s="13"/>
      <c r="AL67" s="1"/>
    </row>
    <row r="68" spans="1:38" x14ac:dyDescent="0.25">
      <c r="A68" s="13"/>
      <c r="B68" s="79"/>
      <c r="C68" s="73"/>
      <c r="D68" s="73"/>
      <c r="E68" s="13"/>
      <c r="F68" s="13"/>
      <c r="G68" s="13"/>
      <c r="H68" s="44"/>
      <c r="I68" s="13"/>
      <c r="J68" s="44"/>
      <c r="K68" s="13"/>
      <c r="L68" s="13"/>
      <c r="M68" s="13"/>
      <c r="P68" s="79"/>
      <c r="Q68" s="74"/>
      <c r="R68" s="73"/>
      <c r="S68" s="13"/>
      <c r="T68" s="13"/>
      <c r="U68" s="44"/>
      <c r="V68" s="13"/>
      <c r="W68" s="110"/>
      <c r="X68" s="13"/>
      <c r="Y68" s="13"/>
      <c r="Z68" s="13"/>
      <c r="AA68" s="53"/>
      <c r="AB68" s="13"/>
      <c r="AC68" s="79"/>
      <c r="AD68" s="87"/>
      <c r="AE68" s="13"/>
      <c r="AF68" s="13"/>
      <c r="AG68" s="13"/>
      <c r="AH68" s="13"/>
      <c r="AL68" s="1"/>
    </row>
    <row r="69" spans="1:38" x14ac:dyDescent="0.25">
      <c r="A69" s="13"/>
      <c r="B69" s="79"/>
      <c r="C69" s="73"/>
      <c r="D69" s="73"/>
      <c r="E69" s="13"/>
      <c r="F69" s="13"/>
      <c r="G69" s="13"/>
      <c r="H69" s="13"/>
      <c r="I69" s="44"/>
      <c r="J69" s="44"/>
      <c r="K69" s="13"/>
      <c r="L69" s="13"/>
      <c r="M69" s="13"/>
      <c r="P69" s="79"/>
      <c r="Q69" s="74"/>
      <c r="R69" s="73"/>
      <c r="S69" s="13"/>
      <c r="T69" s="13"/>
      <c r="U69" s="44"/>
      <c r="V69" s="13"/>
      <c r="W69" s="110"/>
      <c r="X69" s="13"/>
      <c r="Y69" s="13"/>
      <c r="Z69" s="13"/>
      <c r="AA69" s="53"/>
      <c r="AB69" s="13"/>
      <c r="AC69" s="79"/>
      <c r="AD69" s="87"/>
      <c r="AE69" s="13"/>
      <c r="AF69" s="13"/>
      <c r="AG69" s="13"/>
      <c r="AH69" s="13"/>
      <c r="AL69" s="1"/>
    </row>
    <row r="70" spans="1:38" x14ac:dyDescent="0.25">
      <c r="A70" s="13"/>
      <c r="B70" s="79"/>
      <c r="C70" s="73"/>
      <c r="D70" s="73"/>
      <c r="E70" s="13"/>
      <c r="F70" s="13"/>
      <c r="G70" s="13"/>
      <c r="H70" s="13"/>
      <c r="I70" s="44"/>
      <c r="J70" s="44"/>
      <c r="K70" s="13"/>
      <c r="L70" s="13"/>
      <c r="M70" s="13"/>
      <c r="P70" s="79"/>
      <c r="Q70" s="74"/>
      <c r="R70" s="73"/>
      <c r="S70" s="13"/>
      <c r="T70" s="13"/>
      <c r="U70" s="44"/>
      <c r="V70" s="13"/>
      <c r="W70" s="110"/>
      <c r="X70" s="13"/>
      <c r="Y70" s="13"/>
      <c r="Z70" s="13"/>
      <c r="AA70" s="53"/>
      <c r="AB70" s="13"/>
      <c r="AC70" s="79"/>
      <c r="AD70" s="87"/>
      <c r="AE70" s="13"/>
      <c r="AF70" s="13"/>
      <c r="AG70" s="13"/>
      <c r="AH70" s="13"/>
      <c r="AL70" s="1"/>
    </row>
    <row r="71" spans="1:38" x14ac:dyDescent="0.25">
      <c r="A71" s="13"/>
      <c r="B71" s="115"/>
      <c r="C71" s="73"/>
      <c r="D71" s="73"/>
      <c r="E71" s="13"/>
      <c r="F71" s="13"/>
      <c r="G71" s="13"/>
      <c r="H71" s="13"/>
      <c r="I71" s="44"/>
      <c r="J71" s="44"/>
      <c r="K71" s="13"/>
      <c r="L71" s="13"/>
      <c r="M71" s="13"/>
      <c r="P71" s="79"/>
      <c r="Q71" s="74"/>
      <c r="R71" s="74"/>
      <c r="S71" s="13"/>
      <c r="T71" s="13"/>
      <c r="U71" s="44"/>
      <c r="V71" s="13"/>
      <c r="W71" s="110"/>
      <c r="X71" s="13"/>
      <c r="Y71" s="13"/>
      <c r="Z71" s="13"/>
      <c r="AA71" s="53"/>
      <c r="AB71" s="13"/>
      <c r="AC71" s="79"/>
      <c r="AD71" s="87"/>
      <c r="AE71" s="13"/>
      <c r="AF71" s="13"/>
      <c r="AG71" s="13"/>
      <c r="AH71" s="13"/>
      <c r="AL71" s="1"/>
    </row>
    <row r="72" spans="1:38" x14ac:dyDescent="0.25">
      <c r="A72" s="13"/>
      <c r="B72" s="115"/>
      <c r="C72" s="73"/>
      <c r="D72" s="73"/>
      <c r="E72" s="13"/>
      <c r="F72" s="13"/>
      <c r="G72" s="13"/>
      <c r="H72" s="13"/>
      <c r="I72" s="44"/>
      <c r="J72" s="44"/>
      <c r="K72" s="13"/>
      <c r="L72" s="13"/>
      <c r="M72" s="13"/>
      <c r="P72" s="13"/>
      <c r="Q72" s="13"/>
      <c r="R72" s="13"/>
      <c r="S72" s="13"/>
      <c r="T72" s="13"/>
      <c r="U72" s="44"/>
      <c r="V72" s="13"/>
      <c r="W72" s="110"/>
      <c r="X72" s="13"/>
      <c r="Y72" s="13"/>
      <c r="Z72" s="13"/>
      <c r="AA72" s="53"/>
      <c r="AB72" s="13"/>
      <c r="AC72" s="79"/>
      <c r="AD72" s="87"/>
      <c r="AE72" s="13"/>
      <c r="AF72" s="13"/>
      <c r="AG72" s="13"/>
      <c r="AH72" s="13"/>
      <c r="AL72" s="1"/>
    </row>
    <row r="73" spans="1:38" x14ac:dyDescent="0.25">
      <c r="A73" s="13"/>
      <c r="B73" s="115"/>
      <c r="C73" s="13"/>
      <c r="D73" s="100"/>
      <c r="E73" s="13"/>
      <c r="F73" s="13"/>
      <c r="G73" s="13"/>
      <c r="H73" s="13"/>
      <c r="I73" s="13"/>
      <c r="J73" s="13"/>
      <c r="K73" s="13"/>
      <c r="L73" s="13"/>
      <c r="M73" s="13"/>
      <c r="P73" s="13"/>
      <c r="Q73" s="73"/>
      <c r="R73" s="73"/>
      <c r="S73" s="13"/>
      <c r="T73" s="13"/>
      <c r="U73" s="44"/>
      <c r="V73" s="13"/>
      <c r="W73" s="110"/>
      <c r="X73" s="13"/>
      <c r="Y73" s="13"/>
      <c r="Z73" s="13"/>
      <c r="AA73" s="53"/>
      <c r="AB73" s="13"/>
      <c r="AC73" s="13"/>
      <c r="AD73" s="87"/>
      <c r="AE73" s="13"/>
      <c r="AF73" s="13"/>
      <c r="AG73" s="13"/>
      <c r="AH73" s="13"/>
      <c r="AL73" s="1"/>
    </row>
    <row r="74" spans="1:38" x14ac:dyDescent="0.25">
      <c r="A74" s="13"/>
      <c r="B74" s="13"/>
      <c r="C74" s="13"/>
      <c r="D74" s="100"/>
      <c r="E74" s="13"/>
      <c r="F74" s="13"/>
      <c r="G74" s="13"/>
      <c r="H74" s="13"/>
      <c r="I74" s="13"/>
      <c r="J74" s="13"/>
      <c r="K74" s="13"/>
      <c r="L74" s="13"/>
      <c r="M74" s="13"/>
      <c r="P74" s="13"/>
      <c r="Q74" s="73"/>
      <c r="R74" s="73"/>
      <c r="S74" s="13"/>
      <c r="T74" s="13"/>
      <c r="U74" s="44"/>
      <c r="V74" s="13"/>
      <c r="W74" s="110"/>
      <c r="X74" s="13"/>
      <c r="Y74" s="13"/>
      <c r="Z74" s="13"/>
      <c r="AA74" s="53"/>
      <c r="AB74" s="13"/>
      <c r="AC74" s="13"/>
      <c r="AD74" s="87"/>
      <c r="AE74" s="13"/>
      <c r="AF74" s="13"/>
      <c r="AG74" s="13"/>
      <c r="AH74" s="13"/>
      <c r="AL74" s="1"/>
    </row>
    <row r="75" spans="1:38" x14ac:dyDescent="0.25">
      <c r="A75" s="13"/>
      <c r="B75" s="13"/>
      <c r="C75" s="13"/>
      <c r="D75" s="100"/>
      <c r="E75" s="13"/>
      <c r="F75" s="13"/>
      <c r="G75" s="13"/>
      <c r="H75" s="13"/>
      <c r="I75" s="13"/>
      <c r="J75" s="13"/>
      <c r="K75" s="13"/>
      <c r="L75" s="13"/>
      <c r="M75" s="13"/>
      <c r="P75" s="13"/>
      <c r="Q75" s="13"/>
      <c r="R75" s="13"/>
      <c r="S75" s="13"/>
      <c r="T75" s="13"/>
      <c r="U75" s="44"/>
      <c r="V75" s="13"/>
      <c r="W75" s="110"/>
      <c r="X75" s="13"/>
      <c r="Y75" s="13"/>
      <c r="Z75" s="13"/>
      <c r="AA75" s="53"/>
      <c r="AB75" s="13"/>
      <c r="AC75" s="13"/>
      <c r="AD75" s="87"/>
      <c r="AE75" s="13"/>
      <c r="AF75" s="13"/>
      <c r="AG75" s="13"/>
      <c r="AH75" s="13"/>
      <c r="AL75" s="1"/>
    </row>
    <row r="76" spans="1:38" x14ac:dyDescent="0.25">
      <c r="A76" s="13"/>
      <c r="B76" s="13"/>
      <c r="C76" s="13"/>
      <c r="D76" s="100"/>
      <c r="E76" s="13"/>
      <c r="F76" s="13"/>
      <c r="G76" s="13"/>
      <c r="H76" s="13"/>
      <c r="I76" s="13"/>
      <c r="J76" s="13"/>
      <c r="K76" s="13"/>
      <c r="L76" s="13"/>
      <c r="M76" s="13"/>
      <c r="P76" s="13"/>
      <c r="Q76" s="13"/>
      <c r="R76" s="13"/>
      <c r="S76" s="13"/>
      <c r="T76" s="13"/>
      <c r="U76" s="44"/>
      <c r="V76" s="13"/>
      <c r="W76" s="110"/>
      <c r="X76" s="13"/>
      <c r="Y76" s="13"/>
      <c r="Z76" s="13"/>
      <c r="AA76" s="53"/>
      <c r="AB76" s="13"/>
      <c r="AC76" s="13"/>
      <c r="AD76" s="87"/>
      <c r="AE76" s="13"/>
      <c r="AF76" s="13"/>
      <c r="AG76" s="13"/>
      <c r="AH76" s="13"/>
      <c r="AL76" s="1"/>
    </row>
    <row r="77" spans="1:38" x14ac:dyDescent="0.25">
      <c r="A77" s="13"/>
      <c r="B77" s="13"/>
      <c r="C77" s="13"/>
      <c r="D77" s="100"/>
      <c r="E77" s="13"/>
      <c r="F77" s="13"/>
      <c r="G77" s="13"/>
      <c r="H77" s="13"/>
      <c r="I77" s="13"/>
      <c r="J77" s="13"/>
      <c r="K77" s="13"/>
      <c r="L77" s="13"/>
      <c r="M77" s="13"/>
      <c r="P77" s="13"/>
      <c r="Q77" s="13"/>
      <c r="R77" s="13"/>
      <c r="S77" s="13"/>
      <c r="T77" s="13"/>
      <c r="U77" s="44"/>
      <c r="V77" s="13"/>
      <c r="W77" s="110"/>
      <c r="X77" s="13"/>
      <c r="Y77" s="13"/>
      <c r="Z77" s="13"/>
      <c r="AA77" s="53"/>
      <c r="AB77" s="13"/>
      <c r="AC77" s="13"/>
      <c r="AD77" s="87"/>
      <c r="AE77" s="13"/>
      <c r="AF77" s="13"/>
      <c r="AG77" s="13"/>
      <c r="AH77" s="13"/>
      <c r="AL77" s="1"/>
    </row>
    <row r="78" spans="1:38" x14ac:dyDescent="0.25">
      <c r="A78" s="13"/>
      <c r="B78" s="13"/>
      <c r="C78" s="13"/>
      <c r="D78" s="100"/>
      <c r="E78" s="13"/>
      <c r="F78" s="13"/>
      <c r="G78" s="13"/>
      <c r="H78" s="13"/>
      <c r="I78" s="13"/>
      <c r="J78" s="13"/>
      <c r="K78" s="13"/>
      <c r="L78" s="13"/>
      <c r="M78" s="13"/>
      <c r="P78" s="13"/>
      <c r="Q78" s="74"/>
      <c r="R78" s="74"/>
      <c r="S78" s="13"/>
      <c r="T78" s="13"/>
      <c r="U78" s="44"/>
      <c r="V78" s="13"/>
      <c r="W78" s="110"/>
      <c r="X78" s="13"/>
      <c r="Y78" s="13"/>
      <c r="Z78" s="13"/>
      <c r="AA78" s="53"/>
      <c r="AB78" s="13"/>
      <c r="AC78" s="13"/>
      <c r="AD78" s="87"/>
      <c r="AE78" s="13"/>
      <c r="AF78" s="13"/>
      <c r="AG78" s="13"/>
      <c r="AH78" s="13"/>
      <c r="AL78" s="1"/>
    </row>
    <row r="79" spans="1:38" x14ac:dyDescent="0.25">
      <c r="A79" s="13"/>
      <c r="B79" s="13"/>
      <c r="C79" s="13"/>
      <c r="D79" s="100"/>
      <c r="E79" s="13"/>
      <c r="F79" s="13"/>
      <c r="G79" s="13"/>
      <c r="H79" s="13"/>
      <c r="I79" s="13"/>
      <c r="J79" s="13"/>
      <c r="K79" s="13"/>
      <c r="L79" s="13"/>
      <c r="M79" s="13"/>
      <c r="P79" s="13"/>
      <c r="Q79" s="45"/>
      <c r="R79" s="45"/>
      <c r="S79" s="13"/>
      <c r="T79" s="13"/>
      <c r="U79" s="44"/>
      <c r="V79" s="13"/>
      <c r="W79" s="110"/>
      <c r="X79" s="13"/>
      <c r="Y79" s="13"/>
      <c r="Z79" s="13"/>
      <c r="AA79" s="53"/>
      <c r="AB79" s="13"/>
      <c r="AC79" s="13"/>
      <c r="AD79" s="87"/>
      <c r="AE79" s="13"/>
      <c r="AF79" s="13"/>
      <c r="AG79" s="13"/>
      <c r="AH79" s="13"/>
      <c r="AL79" s="1"/>
    </row>
    <row r="80" spans="1:38" x14ac:dyDescent="0.25">
      <c r="A80" s="13"/>
      <c r="B80" s="13"/>
      <c r="C80" s="13"/>
      <c r="D80" s="100"/>
      <c r="E80" s="13"/>
      <c r="F80" s="13"/>
      <c r="G80" s="13"/>
      <c r="H80" s="13"/>
      <c r="I80" s="13"/>
      <c r="J80" s="13"/>
      <c r="K80" s="13"/>
      <c r="L80" s="13"/>
      <c r="M80" s="13"/>
      <c r="P80" s="13"/>
      <c r="Q80" s="13"/>
      <c r="R80" s="13"/>
      <c r="S80" s="13"/>
      <c r="T80" s="13"/>
      <c r="U80" s="44"/>
      <c r="V80" s="13"/>
      <c r="W80" s="110"/>
      <c r="X80" s="13"/>
      <c r="Y80" s="13"/>
      <c r="Z80" s="13"/>
      <c r="AA80" s="53"/>
      <c r="AB80" s="13"/>
      <c r="AC80" s="13"/>
      <c r="AD80" s="87"/>
      <c r="AE80" s="13"/>
      <c r="AF80" s="13"/>
      <c r="AG80" s="13"/>
      <c r="AH80" s="13"/>
      <c r="AL80" s="1"/>
    </row>
    <row r="81" spans="1:38" x14ac:dyDescent="0.25">
      <c r="A81" s="13"/>
      <c r="B81" s="13"/>
      <c r="C81" s="13"/>
      <c r="D81" s="100"/>
      <c r="E81" s="13"/>
      <c r="F81" s="13"/>
      <c r="G81" s="13"/>
      <c r="H81" s="13"/>
      <c r="I81" s="13"/>
      <c r="J81" s="13"/>
      <c r="K81" s="13"/>
      <c r="L81" s="13"/>
      <c r="M81" s="13"/>
      <c r="P81" s="13"/>
      <c r="Q81" s="13"/>
      <c r="R81" s="13"/>
      <c r="S81" s="13"/>
      <c r="T81" s="13"/>
      <c r="U81" s="44"/>
      <c r="V81" s="13"/>
      <c r="W81" s="110"/>
      <c r="X81" s="13"/>
      <c r="Y81" s="13"/>
      <c r="Z81" s="13"/>
      <c r="AA81" s="53"/>
      <c r="AB81" s="13"/>
      <c r="AC81" s="13"/>
      <c r="AD81" s="87"/>
      <c r="AE81" s="13"/>
      <c r="AF81" s="13"/>
      <c r="AG81" s="13"/>
      <c r="AH81" s="13"/>
      <c r="AL81" s="1"/>
    </row>
    <row r="82" spans="1:38" x14ac:dyDescent="0.25">
      <c r="A82" s="13"/>
      <c r="B82" s="13"/>
      <c r="C82" s="13"/>
      <c r="D82" s="100"/>
      <c r="E82" s="13"/>
      <c r="F82" s="13"/>
      <c r="G82" s="13"/>
      <c r="H82" s="13"/>
      <c r="I82" s="13"/>
      <c r="J82" s="13"/>
      <c r="K82" s="13"/>
      <c r="L82" s="13"/>
      <c r="M82" s="13"/>
      <c r="P82" s="13"/>
      <c r="Q82" s="13"/>
      <c r="R82" s="13"/>
      <c r="S82" s="13"/>
      <c r="T82" s="13"/>
      <c r="U82" s="44"/>
      <c r="V82" s="13"/>
      <c r="W82" s="110"/>
      <c r="X82" s="13"/>
      <c r="Y82" s="13"/>
      <c r="Z82" s="13"/>
      <c r="AA82" s="53"/>
      <c r="AB82" s="13"/>
      <c r="AC82" s="13"/>
      <c r="AD82" s="87"/>
      <c r="AE82" s="13"/>
      <c r="AF82" s="13"/>
      <c r="AG82" s="13"/>
      <c r="AH82" s="13"/>
      <c r="AL82" s="1"/>
    </row>
    <row r="83" spans="1:38" x14ac:dyDescent="0.25">
      <c r="A83" s="13"/>
      <c r="B83" s="13"/>
      <c r="C83" s="13"/>
      <c r="D83" s="100"/>
      <c r="E83" s="13"/>
      <c r="F83" s="13"/>
      <c r="G83" s="13"/>
      <c r="H83" s="13"/>
      <c r="I83" s="13"/>
      <c r="J83" s="13"/>
      <c r="K83" s="13"/>
      <c r="L83" s="13"/>
      <c r="M83" s="13"/>
      <c r="P83" s="13"/>
      <c r="Q83" s="13"/>
      <c r="R83" s="13"/>
      <c r="S83" s="13"/>
      <c r="T83" s="13"/>
      <c r="U83" s="44"/>
      <c r="V83" s="13"/>
      <c r="W83" s="110"/>
      <c r="X83" s="13"/>
      <c r="Y83" s="13"/>
      <c r="Z83" s="13"/>
      <c r="AA83" s="53"/>
      <c r="AB83" s="13"/>
      <c r="AC83" s="13"/>
      <c r="AD83" s="87"/>
      <c r="AE83" s="13"/>
      <c r="AF83" s="13"/>
      <c r="AG83" s="13"/>
      <c r="AH83" s="13"/>
      <c r="AL83" s="1"/>
    </row>
    <row r="84" spans="1:38" x14ac:dyDescent="0.25">
      <c r="A84" s="13"/>
      <c r="B84" s="13"/>
      <c r="C84" s="13"/>
      <c r="D84" s="100"/>
      <c r="E84" s="13"/>
      <c r="F84" s="13"/>
      <c r="G84" s="13"/>
      <c r="H84" s="13"/>
      <c r="I84" s="13"/>
      <c r="J84" s="13"/>
      <c r="K84" s="13"/>
      <c r="L84" s="13"/>
      <c r="M84" s="13"/>
      <c r="P84" s="13"/>
      <c r="Q84" s="13"/>
      <c r="R84" s="13"/>
      <c r="S84" s="13"/>
      <c r="T84" s="13"/>
      <c r="U84" s="44"/>
      <c r="V84" s="13"/>
      <c r="W84" s="110"/>
      <c r="X84" s="13"/>
      <c r="Y84" s="13"/>
      <c r="Z84" s="13"/>
      <c r="AA84" s="53"/>
      <c r="AB84" s="13"/>
      <c r="AC84" s="13"/>
      <c r="AD84" s="87"/>
      <c r="AE84" s="13"/>
      <c r="AF84" s="13"/>
      <c r="AG84" s="13"/>
      <c r="AH84" s="13"/>
      <c r="AL84" s="1"/>
    </row>
    <row r="85" spans="1:38" x14ac:dyDescent="0.25">
      <c r="A85" s="13"/>
      <c r="B85" s="13"/>
      <c r="C85" s="13"/>
      <c r="D85" s="100"/>
      <c r="E85" s="13"/>
      <c r="F85" s="13"/>
      <c r="G85" s="13"/>
      <c r="H85" s="13"/>
      <c r="I85" s="13"/>
      <c r="J85" s="13"/>
      <c r="K85" s="13"/>
      <c r="L85" s="13"/>
      <c r="M85" s="13"/>
      <c r="P85" s="13"/>
      <c r="Q85" s="13"/>
      <c r="R85" s="13"/>
      <c r="S85" s="13"/>
      <c r="T85" s="13"/>
      <c r="U85" s="44"/>
      <c r="V85" s="13"/>
      <c r="W85" s="110"/>
      <c r="X85" s="13"/>
      <c r="Y85" s="13"/>
      <c r="Z85" s="13"/>
      <c r="AA85" s="53"/>
      <c r="AB85" s="13"/>
      <c r="AC85" s="13"/>
      <c r="AD85" s="87"/>
      <c r="AE85" s="13"/>
      <c r="AF85" s="13"/>
      <c r="AG85" s="13"/>
      <c r="AH85" s="13"/>
      <c r="AL85" s="1"/>
    </row>
    <row r="86" spans="1:38" x14ac:dyDescent="0.25">
      <c r="A86" s="13"/>
      <c r="B86" s="13"/>
      <c r="C86" s="13"/>
      <c r="D86" s="100"/>
      <c r="E86" s="13"/>
      <c r="F86" s="13"/>
      <c r="G86" s="13"/>
      <c r="H86" s="13"/>
      <c r="I86" s="13"/>
      <c r="J86" s="13"/>
      <c r="K86" s="13"/>
      <c r="L86" s="13"/>
      <c r="M86" s="13"/>
      <c r="P86" s="13"/>
      <c r="Q86" s="13"/>
      <c r="R86" s="13"/>
      <c r="S86" s="13"/>
      <c r="T86" s="13"/>
      <c r="U86" s="44"/>
      <c r="V86" s="13"/>
      <c r="W86" s="110"/>
      <c r="X86" s="13"/>
      <c r="Y86" s="13"/>
      <c r="Z86" s="13"/>
      <c r="AA86" s="53"/>
      <c r="AB86" s="13"/>
      <c r="AC86" s="13"/>
      <c r="AD86" s="87"/>
      <c r="AE86" s="13"/>
      <c r="AF86" s="13"/>
      <c r="AG86" s="13"/>
      <c r="AH86" s="13"/>
      <c r="AL86" s="1"/>
    </row>
    <row r="87" spans="1:38" x14ac:dyDescent="0.25">
      <c r="A87" s="13"/>
      <c r="B87" s="13"/>
      <c r="C87" s="13"/>
      <c r="D87" s="100"/>
      <c r="E87" s="13"/>
      <c r="F87" s="13"/>
      <c r="G87" s="13"/>
      <c r="H87" s="13"/>
      <c r="I87" s="13"/>
      <c r="J87" s="13"/>
      <c r="K87" s="13"/>
      <c r="L87" s="13"/>
      <c r="M87" s="13"/>
      <c r="P87" s="13"/>
      <c r="Q87" s="13"/>
      <c r="R87" s="13"/>
      <c r="S87" s="13"/>
      <c r="T87" s="13"/>
      <c r="U87" s="44"/>
      <c r="V87" s="13"/>
      <c r="W87" s="110"/>
      <c r="X87" s="13"/>
      <c r="Y87" s="13"/>
      <c r="Z87" s="13"/>
      <c r="AA87" s="53"/>
      <c r="AB87" s="13"/>
      <c r="AC87" s="13"/>
      <c r="AD87" s="87"/>
      <c r="AE87" s="13"/>
      <c r="AF87" s="13"/>
      <c r="AG87" s="13"/>
      <c r="AH87" s="13"/>
      <c r="AL87" s="1"/>
    </row>
    <row r="88" spans="1:38" x14ac:dyDescent="0.25">
      <c r="A88" s="13"/>
      <c r="B88" s="13"/>
      <c r="C88" s="13"/>
      <c r="D88" s="100"/>
      <c r="E88" s="13"/>
      <c r="F88" s="13"/>
      <c r="G88" s="13"/>
      <c r="H88" s="13"/>
      <c r="I88" s="13"/>
      <c r="J88" s="13"/>
      <c r="K88" s="13"/>
      <c r="L88" s="13"/>
      <c r="M88" s="13"/>
      <c r="P88" s="13"/>
      <c r="Q88" s="13"/>
      <c r="R88" s="13"/>
      <c r="S88" s="13"/>
      <c r="T88" s="13"/>
      <c r="U88" s="44"/>
      <c r="V88" s="13"/>
      <c r="W88" s="110"/>
      <c r="X88" s="13"/>
      <c r="Y88" s="13"/>
      <c r="Z88" s="13"/>
      <c r="AA88" s="53"/>
      <c r="AB88" s="13"/>
      <c r="AC88" s="13"/>
      <c r="AD88" s="87"/>
      <c r="AE88" s="13"/>
      <c r="AF88" s="13"/>
      <c r="AG88" s="13"/>
      <c r="AH88" s="13"/>
      <c r="AL88" s="1"/>
    </row>
    <row r="89" spans="1:38" x14ac:dyDescent="0.25">
      <c r="A89" s="13"/>
      <c r="B89" s="13"/>
      <c r="C89" s="13"/>
      <c r="D89" s="100"/>
      <c r="E89" s="13"/>
      <c r="F89" s="13"/>
      <c r="G89" s="13"/>
      <c r="H89" s="13"/>
      <c r="I89" s="13"/>
      <c r="J89" s="13"/>
      <c r="K89" s="13"/>
      <c r="L89" s="13"/>
      <c r="M89" s="13"/>
      <c r="P89" s="13"/>
      <c r="Q89" s="13"/>
      <c r="R89" s="13"/>
      <c r="S89" s="13"/>
      <c r="T89" s="13"/>
      <c r="U89" s="44"/>
      <c r="V89" s="13"/>
      <c r="W89" s="110"/>
      <c r="X89" s="13"/>
      <c r="Y89" s="13"/>
      <c r="Z89" s="13"/>
      <c r="AA89" s="53"/>
      <c r="AB89" s="13"/>
      <c r="AC89" s="13"/>
      <c r="AD89" s="87"/>
      <c r="AE89" s="13"/>
      <c r="AF89" s="13"/>
      <c r="AG89" s="13"/>
      <c r="AH89" s="13"/>
      <c r="AL89" s="1"/>
    </row>
    <row r="90" spans="1:38" x14ac:dyDescent="0.25">
      <c r="A90" s="13"/>
      <c r="B90" s="13"/>
      <c r="C90" s="13"/>
      <c r="D90" s="100"/>
      <c r="E90" s="13"/>
      <c r="F90" s="13"/>
      <c r="G90" s="13"/>
      <c r="H90" s="13"/>
      <c r="I90" s="13"/>
      <c r="J90" s="13"/>
      <c r="K90" s="13"/>
      <c r="L90" s="13"/>
      <c r="M90" s="13"/>
      <c r="Z90" s="1"/>
      <c r="AC90" s="13"/>
      <c r="AL90" s="1"/>
    </row>
    <row r="91" spans="1:38" x14ac:dyDescent="0.25">
      <c r="A91" s="13"/>
      <c r="B91" s="13"/>
      <c r="C91" s="13"/>
      <c r="D91" s="100"/>
      <c r="E91" s="13"/>
      <c r="F91" s="13"/>
      <c r="G91" s="13"/>
      <c r="H91" s="13"/>
      <c r="I91" s="13"/>
      <c r="J91" s="13"/>
      <c r="K91" s="13"/>
      <c r="L91" s="13"/>
      <c r="M91" s="13"/>
      <c r="Z91" s="1"/>
      <c r="AC91" s="13"/>
      <c r="AL91" s="1"/>
    </row>
    <row r="92" spans="1:38" x14ac:dyDescent="0.25">
      <c r="A92" s="13"/>
      <c r="B92" s="13"/>
      <c r="C92" s="13"/>
      <c r="D92" s="100"/>
      <c r="E92" s="13"/>
      <c r="F92" s="13"/>
      <c r="G92" s="13"/>
      <c r="H92" s="13"/>
      <c r="I92" s="13"/>
      <c r="J92" s="13"/>
      <c r="K92" s="13"/>
      <c r="L92" s="13"/>
      <c r="M92" s="13"/>
      <c r="Z92" s="1"/>
      <c r="AC92" s="13"/>
      <c r="AL92" s="1"/>
    </row>
    <row r="93" spans="1:38" x14ac:dyDescent="0.25">
      <c r="A93" s="13"/>
      <c r="B93" s="13"/>
      <c r="C93" s="13"/>
      <c r="D93" s="100"/>
      <c r="E93" s="13"/>
      <c r="F93" s="13"/>
      <c r="G93" s="13"/>
      <c r="H93" s="13"/>
      <c r="I93" s="13"/>
      <c r="J93" s="13"/>
      <c r="K93" s="13"/>
      <c r="L93" s="13"/>
      <c r="M93" s="13"/>
      <c r="Z93" s="1"/>
      <c r="AC93" s="13"/>
      <c r="AL93" s="1"/>
    </row>
    <row r="94" spans="1:38" x14ac:dyDescent="0.25">
      <c r="A94" s="13"/>
      <c r="B94" s="13"/>
      <c r="C94" s="13"/>
      <c r="D94" s="100"/>
      <c r="E94" s="13"/>
      <c r="F94" s="13"/>
      <c r="G94" s="13"/>
      <c r="H94" s="13"/>
      <c r="I94" s="13"/>
      <c r="J94" s="13"/>
      <c r="K94" s="13"/>
      <c r="L94" s="13"/>
      <c r="M94" s="13"/>
      <c r="Z94" s="1"/>
      <c r="AC94" s="13"/>
      <c r="AL94" s="1"/>
    </row>
    <row r="95" spans="1:38" x14ac:dyDescent="0.25">
      <c r="A95" s="13"/>
      <c r="B95" s="13"/>
      <c r="C95" s="13"/>
      <c r="D95" s="100"/>
      <c r="E95" s="13"/>
      <c r="F95" s="13"/>
      <c r="G95" s="13"/>
      <c r="H95" s="13"/>
      <c r="I95" s="13"/>
      <c r="J95" s="13"/>
      <c r="K95" s="13"/>
      <c r="L95" s="13"/>
      <c r="M95" s="13"/>
      <c r="Z95" s="1"/>
      <c r="AC95" s="13"/>
      <c r="AL95" s="1"/>
    </row>
    <row r="96" spans="1:38" x14ac:dyDescent="0.25">
      <c r="A96" s="13"/>
      <c r="B96" s="13"/>
      <c r="C96" s="13"/>
      <c r="D96" s="100"/>
      <c r="E96" s="13"/>
      <c r="F96" s="13"/>
      <c r="G96" s="13"/>
      <c r="H96" s="13"/>
      <c r="I96" s="13"/>
      <c r="J96" s="13"/>
      <c r="K96" s="13"/>
      <c r="L96" s="13"/>
      <c r="M96" s="13"/>
      <c r="S96" s="1">
        <v>5</v>
      </c>
      <c r="Z96" s="1"/>
      <c r="AC96" s="13"/>
      <c r="AL96" s="1"/>
    </row>
    <row r="97" spans="1:38" x14ac:dyDescent="0.25">
      <c r="A97" s="13"/>
      <c r="B97" s="13"/>
      <c r="C97" s="13"/>
      <c r="D97" s="100"/>
      <c r="E97" s="13"/>
      <c r="F97" s="13"/>
      <c r="G97" s="13"/>
      <c r="H97" s="13"/>
      <c r="I97" s="13"/>
      <c r="J97" s="13"/>
      <c r="K97" s="13"/>
      <c r="L97" s="13"/>
      <c r="M97" s="13"/>
      <c r="S97" s="1">
        <v>6</v>
      </c>
      <c r="Z97" s="1"/>
      <c r="AC97" s="13"/>
      <c r="AL97" s="1"/>
    </row>
    <row r="98" spans="1:38" x14ac:dyDescent="0.25">
      <c r="A98" s="13"/>
      <c r="B98" s="13"/>
      <c r="C98" s="13"/>
      <c r="D98" s="100"/>
      <c r="E98" s="13"/>
      <c r="F98" s="13"/>
      <c r="G98" s="13"/>
      <c r="H98" s="13"/>
      <c r="I98" s="13"/>
      <c r="J98" s="13"/>
      <c r="K98" s="13"/>
      <c r="L98" s="13"/>
      <c r="M98" s="13"/>
      <c r="S98" s="1">
        <v>7</v>
      </c>
      <c r="Z98" s="1"/>
      <c r="AC98" s="13"/>
      <c r="AL98" s="1"/>
    </row>
    <row r="99" spans="1:38" x14ac:dyDescent="0.25">
      <c r="A99" s="13"/>
      <c r="B99" s="13"/>
      <c r="C99" s="13"/>
      <c r="D99" s="100"/>
      <c r="E99" s="13"/>
      <c r="F99" s="13"/>
      <c r="G99" s="13"/>
      <c r="H99" s="13"/>
      <c r="I99" s="13"/>
      <c r="J99" s="13"/>
      <c r="K99" s="13"/>
      <c r="L99" s="13"/>
      <c r="M99" s="13"/>
      <c r="S99" s="1">
        <v>8</v>
      </c>
      <c r="Z99" s="1"/>
      <c r="AC99" s="13"/>
      <c r="AL99" s="1"/>
    </row>
    <row r="100" spans="1:38" x14ac:dyDescent="0.25">
      <c r="A100" s="13"/>
      <c r="B100" s="13"/>
      <c r="C100" s="13"/>
      <c r="D100" s="100"/>
      <c r="E100" s="13"/>
      <c r="F100" s="13"/>
      <c r="G100" s="13"/>
      <c r="H100" s="13"/>
      <c r="I100" s="13"/>
      <c r="J100" s="13"/>
      <c r="K100" s="13"/>
      <c r="L100" s="13"/>
      <c r="M100" s="13"/>
      <c r="S100" s="1">
        <v>9</v>
      </c>
      <c r="Z100" s="1"/>
      <c r="AC100" s="13"/>
      <c r="AL100" s="1"/>
    </row>
    <row r="101" spans="1:38" x14ac:dyDescent="0.25">
      <c r="A101" s="13"/>
      <c r="B101" s="13"/>
      <c r="C101" s="13"/>
      <c r="D101" s="100"/>
      <c r="E101" s="13"/>
      <c r="F101" s="13"/>
      <c r="G101" s="13"/>
      <c r="H101" s="13"/>
      <c r="I101" s="13"/>
      <c r="J101" s="13"/>
      <c r="K101" s="13"/>
      <c r="L101" s="13"/>
      <c r="M101" s="13"/>
      <c r="S101" s="1">
        <v>10</v>
      </c>
      <c r="Z101" s="1"/>
      <c r="AC101" s="13"/>
      <c r="AL101" s="1"/>
    </row>
    <row r="102" spans="1:38" x14ac:dyDescent="0.25">
      <c r="A102" s="13"/>
      <c r="B102" s="13"/>
      <c r="C102" s="13"/>
      <c r="D102" s="100"/>
      <c r="E102" s="13"/>
      <c r="F102" s="13"/>
      <c r="G102" s="13"/>
      <c r="H102" s="13"/>
      <c r="I102" s="13"/>
      <c r="J102" s="13"/>
      <c r="K102" s="13"/>
      <c r="L102" s="13"/>
      <c r="M102" s="13"/>
      <c r="S102" s="1" t="s">
        <v>1</v>
      </c>
      <c r="Z102" s="1"/>
      <c r="AC102" s="13"/>
      <c r="AL102" s="1"/>
    </row>
    <row r="103" spans="1:38" x14ac:dyDescent="0.25">
      <c r="A103" s="13"/>
      <c r="B103" s="13"/>
      <c r="C103" s="13"/>
      <c r="D103" s="100"/>
      <c r="E103" s="13"/>
      <c r="F103" s="13"/>
      <c r="G103" s="13"/>
      <c r="H103" s="13"/>
      <c r="I103" s="13"/>
      <c r="J103" s="13"/>
      <c r="K103" s="13"/>
      <c r="L103" s="13"/>
      <c r="M103" s="13"/>
      <c r="Z103" s="1"/>
      <c r="AC103" s="13"/>
      <c r="AL103" s="1"/>
    </row>
    <row r="104" spans="1:38" x14ac:dyDescent="0.25">
      <c r="A104" s="13"/>
      <c r="B104" s="13"/>
      <c r="C104" s="13"/>
      <c r="D104" s="100"/>
      <c r="E104" s="13"/>
      <c r="F104" s="13"/>
      <c r="G104" s="13"/>
      <c r="H104" s="13"/>
      <c r="I104" s="13"/>
      <c r="J104" s="13"/>
      <c r="K104" s="13"/>
      <c r="L104" s="13"/>
      <c r="M104" s="13"/>
      <c r="S104" s="1">
        <v>1</v>
      </c>
      <c r="Z104" s="1"/>
      <c r="AC104" s="13"/>
      <c r="AL104" s="1"/>
    </row>
    <row r="105" spans="1:38" x14ac:dyDescent="0.25">
      <c r="A105" s="13"/>
      <c r="B105" s="13"/>
      <c r="C105" s="13"/>
      <c r="D105" s="100"/>
      <c r="E105" s="13"/>
      <c r="F105" s="13"/>
      <c r="G105" s="13"/>
      <c r="H105" s="13"/>
      <c r="I105" s="13"/>
      <c r="J105" s="13"/>
      <c r="K105" s="13"/>
      <c r="L105" s="13"/>
      <c r="M105" s="13"/>
      <c r="S105" s="1">
        <v>2</v>
      </c>
      <c r="Z105" s="1"/>
      <c r="AC105" s="13"/>
      <c r="AL105" s="1"/>
    </row>
    <row r="106" spans="1:38" x14ac:dyDescent="0.25">
      <c r="A106" s="13"/>
      <c r="B106" s="13"/>
      <c r="C106" s="13"/>
      <c r="D106" s="100"/>
      <c r="E106" s="13"/>
      <c r="F106" s="13"/>
      <c r="G106" s="13"/>
      <c r="H106" s="13"/>
      <c r="I106" s="13"/>
      <c r="J106" s="13"/>
      <c r="K106" s="13"/>
      <c r="L106" s="13"/>
      <c r="M106" s="13"/>
      <c r="S106" s="1">
        <v>3</v>
      </c>
      <c r="Z106" s="1"/>
      <c r="AC106" s="13"/>
      <c r="AL106" s="1"/>
    </row>
    <row r="107" spans="1:38" x14ac:dyDescent="0.25">
      <c r="A107" s="13"/>
      <c r="B107" s="13"/>
      <c r="C107" s="13"/>
      <c r="D107" s="100"/>
      <c r="E107" s="13"/>
      <c r="F107" s="13"/>
      <c r="G107" s="13"/>
      <c r="H107" s="13"/>
      <c r="I107" s="13"/>
      <c r="J107" s="13"/>
      <c r="K107" s="13"/>
      <c r="L107" s="13"/>
      <c r="M107" s="13"/>
      <c r="S107" s="1">
        <v>4</v>
      </c>
      <c r="Z107" s="1"/>
      <c r="AC107" s="13"/>
      <c r="AL107" s="1"/>
    </row>
    <row r="108" spans="1:38" x14ac:dyDescent="0.25">
      <c r="A108" s="13"/>
      <c r="B108" s="13"/>
      <c r="C108" s="13"/>
      <c r="D108" s="100"/>
      <c r="E108" s="13"/>
      <c r="F108" s="13"/>
      <c r="G108" s="13"/>
      <c r="H108" s="13"/>
      <c r="I108" s="13"/>
      <c r="J108" s="13"/>
      <c r="K108" s="13"/>
      <c r="L108" s="13"/>
      <c r="M108" s="13"/>
      <c r="S108" s="1">
        <v>5</v>
      </c>
      <c r="Z108" s="1"/>
      <c r="AE108" s="1">
        <v>8</v>
      </c>
      <c r="AL108" s="1"/>
    </row>
    <row r="109" spans="1:38" x14ac:dyDescent="0.25">
      <c r="A109" s="13"/>
      <c r="B109" s="13"/>
      <c r="C109" s="13"/>
      <c r="D109" s="100"/>
      <c r="E109" s="13"/>
      <c r="F109" s="13"/>
      <c r="G109" s="13"/>
      <c r="H109" s="13"/>
      <c r="I109" s="13"/>
      <c r="J109" s="13"/>
      <c r="K109" s="13"/>
      <c r="L109" s="13"/>
      <c r="M109" s="13"/>
      <c r="S109" s="1">
        <v>6</v>
      </c>
      <c r="Z109" s="1"/>
      <c r="AE109" s="1">
        <v>9</v>
      </c>
      <c r="AL109" s="1"/>
    </row>
    <row r="110" spans="1:38" x14ac:dyDescent="0.25">
      <c r="M110" s="1"/>
      <c r="S110" s="1">
        <v>7</v>
      </c>
      <c r="Z110" s="1"/>
      <c r="AE110" s="1">
        <v>10</v>
      </c>
      <c r="AL110" s="1"/>
    </row>
    <row r="111" spans="1:38" x14ac:dyDescent="0.25">
      <c r="M111" s="1"/>
      <c r="S111" s="1">
        <v>8</v>
      </c>
      <c r="Z111" s="1"/>
      <c r="AE111" s="1" t="s">
        <v>1</v>
      </c>
      <c r="AL111" s="1"/>
    </row>
    <row r="112" spans="1:38" x14ac:dyDescent="0.25">
      <c r="M112" s="1"/>
      <c r="S112" s="1">
        <v>9</v>
      </c>
      <c r="Z112" s="1"/>
      <c r="AL112" s="1"/>
    </row>
    <row r="113" spans="13:38" x14ac:dyDescent="0.25">
      <c r="M113" s="1"/>
      <c r="S113" s="1">
        <v>10</v>
      </c>
      <c r="Z113" s="1"/>
      <c r="AL113" s="1"/>
    </row>
    <row r="114" spans="13:38" x14ac:dyDescent="0.25">
      <c r="S114" s="1" t="s">
        <v>1</v>
      </c>
    </row>
  </sheetData>
  <mergeCells count="3">
    <mergeCell ref="A1:M2"/>
    <mergeCell ref="O1:Z2"/>
    <mergeCell ref="AB1:AL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7"/>
  <sheetViews>
    <sheetView topLeftCell="A16" workbookViewId="0">
      <selection activeCell="P33" sqref="P33"/>
    </sheetView>
  </sheetViews>
  <sheetFormatPr defaultRowHeight="15" x14ac:dyDescent="0.25"/>
  <cols>
    <col min="1" max="1" width="10.85546875" style="4" customWidth="1"/>
    <col min="2" max="2" width="9" style="1" bestFit="1" customWidth="1"/>
    <col min="3" max="3" width="7.85546875" style="1" bestFit="1" customWidth="1"/>
    <col min="4" max="4" width="7.85546875" style="38" bestFit="1" customWidth="1"/>
    <col min="5" max="5" width="8.28515625" style="1" bestFit="1" customWidth="1"/>
    <col min="6" max="6" width="6.140625" style="1" bestFit="1" customWidth="1"/>
    <col min="7" max="7" width="6.5703125" style="1" bestFit="1" customWidth="1"/>
    <col min="8" max="8" width="9.140625" style="1"/>
    <col min="9" max="9" width="13.7109375" style="1" bestFit="1" customWidth="1"/>
    <col min="10" max="10" width="17.85546875" style="1" customWidth="1"/>
    <col min="11" max="12" width="9.140625" style="1"/>
    <col min="15" max="15" width="10.85546875" style="4" customWidth="1"/>
    <col min="16" max="16" width="9" style="1" bestFit="1" customWidth="1"/>
    <col min="17" max="17" width="7.85546875" style="1" bestFit="1" customWidth="1"/>
    <col min="18" max="18" width="7.85546875" style="35" bestFit="1" customWidth="1"/>
    <col min="19" max="19" width="8.28515625" style="1" bestFit="1" customWidth="1"/>
    <col min="20" max="20" width="6.140625" style="1" bestFit="1" customWidth="1"/>
    <col min="21" max="21" width="7" style="17" bestFit="1" customWidth="1"/>
    <col min="22" max="22" width="10.28515625" style="1" bestFit="1" customWidth="1"/>
    <col min="23" max="23" width="13.7109375" style="20" bestFit="1" customWidth="1"/>
    <col min="24" max="25" width="9.140625" style="1"/>
    <col min="28" max="28" width="10.5703125" style="111" bestFit="1" customWidth="1"/>
    <col min="29" max="29" width="12.7109375" style="1" customWidth="1"/>
    <col min="30" max="30" width="12.7109375" style="83" customWidth="1"/>
    <col min="31" max="31" width="11.7109375" style="1" customWidth="1"/>
    <col min="32" max="34" width="9.140625" style="1"/>
    <col min="35" max="35" width="10.140625" style="1" bestFit="1" customWidth="1"/>
    <col min="36" max="36" width="8.42578125" style="1" bestFit="1" customWidth="1"/>
    <col min="37" max="37" width="12" style="15" customWidth="1"/>
  </cols>
  <sheetData>
    <row r="1" spans="1:40" ht="15" customHeight="1" x14ac:dyDescent="0.25">
      <c r="A1" s="138" t="s">
        <v>129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130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 t="s">
        <v>131</v>
      </c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6" t="s">
        <v>18</v>
      </c>
      <c r="B3" s="5" t="s">
        <v>23</v>
      </c>
      <c r="C3" s="5" t="s">
        <v>20</v>
      </c>
      <c r="D3" s="46" t="s">
        <v>20</v>
      </c>
      <c r="E3" s="8" t="s">
        <v>3</v>
      </c>
      <c r="F3" s="8" t="s">
        <v>5</v>
      </c>
      <c r="G3" s="8" t="s">
        <v>6</v>
      </c>
      <c r="H3" s="8" t="s">
        <v>7</v>
      </c>
      <c r="I3" s="8" t="s">
        <v>8</v>
      </c>
      <c r="K3" s="2"/>
      <c r="L3" s="2"/>
      <c r="M3" s="2"/>
      <c r="O3" s="6" t="s">
        <v>17</v>
      </c>
      <c r="P3" s="5" t="s">
        <v>29</v>
      </c>
      <c r="Q3" s="5" t="s">
        <v>20</v>
      </c>
      <c r="R3" s="37" t="s">
        <v>20</v>
      </c>
      <c r="S3" s="8" t="s">
        <v>3</v>
      </c>
      <c r="T3" s="8" t="s">
        <v>5</v>
      </c>
      <c r="U3" s="26" t="s">
        <v>6</v>
      </c>
      <c r="V3" s="2" t="s">
        <v>7</v>
      </c>
      <c r="W3" s="28" t="s">
        <v>8</v>
      </c>
      <c r="X3" s="2"/>
      <c r="Y3" s="2"/>
      <c r="Z3" s="2"/>
      <c r="AB3" s="116" t="s">
        <v>9</v>
      </c>
      <c r="AC3" s="5" t="s">
        <v>29</v>
      </c>
      <c r="AD3" s="6" t="s">
        <v>20</v>
      </c>
      <c r="AE3" s="37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8" t="s">
        <v>7</v>
      </c>
      <c r="AK3" s="62" t="s">
        <v>8</v>
      </c>
      <c r="AL3" s="2"/>
      <c r="AM3" s="2"/>
      <c r="AN3" s="2"/>
    </row>
    <row r="4" spans="1:40" x14ac:dyDescent="0.25">
      <c r="A4" s="10">
        <v>43501</v>
      </c>
      <c r="B4" s="23">
        <v>0.4201388888888889</v>
      </c>
      <c r="C4" s="73">
        <v>0</v>
      </c>
      <c r="D4" s="39">
        <v>0</v>
      </c>
      <c r="E4" s="13"/>
      <c r="F4" s="13"/>
      <c r="G4" s="16">
        <v>3.27E-2</v>
      </c>
      <c r="I4" s="110">
        <v>343.7</v>
      </c>
      <c r="J4" s="110"/>
      <c r="K4" s="13"/>
      <c r="M4" s="1"/>
      <c r="N4" s="56"/>
      <c r="O4" s="10">
        <v>43501</v>
      </c>
      <c r="P4" s="96">
        <v>0.56527777777777777</v>
      </c>
      <c r="Q4" s="74">
        <v>0</v>
      </c>
      <c r="R4" s="68">
        <v>0</v>
      </c>
      <c r="S4" s="13"/>
      <c r="T4" s="13"/>
      <c r="U4" s="99">
        <v>3.5999999999999997E-2</v>
      </c>
      <c r="V4" s="13"/>
      <c r="W4" s="98">
        <v>1018.9</v>
      </c>
      <c r="X4" s="13"/>
      <c r="Z4" s="1"/>
      <c r="AA4" s="77"/>
      <c r="AB4" s="117"/>
      <c r="AC4" s="115"/>
      <c r="AD4" s="74"/>
      <c r="AE4" s="89"/>
      <c r="AF4" s="13"/>
      <c r="AG4" s="13"/>
      <c r="AH4" s="13"/>
      <c r="AI4" s="99"/>
      <c r="AJ4" s="13"/>
      <c r="AK4" s="89"/>
      <c r="AL4" s="1"/>
    </row>
    <row r="5" spans="1:40" x14ac:dyDescent="0.25">
      <c r="B5" s="23">
        <v>0.42152777777777778</v>
      </c>
      <c r="C5" s="73">
        <v>2</v>
      </c>
      <c r="D5" s="39">
        <f>SUM(D4,C5)</f>
        <v>2</v>
      </c>
      <c r="E5" s="13"/>
      <c r="F5" s="13"/>
      <c r="G5" s="16">
        <v>0</v>
      </c>
      <c r="I5" s="110">
        <v>433.5</v>
      </c>
      <c r="J5" s="110"/>
      <c r="K5" s="13"/>
      <c r="M5" s="1"/>
      <c r="P5" s="96">
        <v>0.56666666666666665</v>
      </c>
      <c r="Q5" s="73">
        <v>2</v>
      </c>
      <c r="R5" s="39">
        <f>SUM(R4,Q5)</f>
        <v>2</v>
      </c>
      <c r="S5" s="13"/>
      <c r="T5" s="13"/>
      <c r="U5" s="99">
        <v>4.3999999999999997E-2</v>
      </c>
      <c r="V5" s="13"/>
      <c r="W5" s="98">
        <v>728.5</v>
      </c>
      <c r="X5" s="13"/>
      <c r="Z5" s="1"/>
      <c r="AB5" s="117"/>
      <c r="AC5" s="115"/>
      <c r="AD5" s="74"/>
      <c r="AE5" s="74"/>
      <c r="AF5" s="13"/>
      <c r="AG5" s="13"/>
      <c r="AH5" s="13"/>
      <c r="AI5" s="99"/>
      <c r="AJ5" s="13"/>
      <c r="AK5" s="89"/>
      <c r="AL5" s="1"/>
    </row>
    <row r="6" spans="1:40" x14ac:dyDescent="0.25">
      <c r="B6" s="23">
        <v>0.42291666666666666</v>
      </c>
      <c r="C6" s="73">
        <v>2</v>
      </c>
      <c r="D6" s="39">
        <f t="shared" ref="D6:D33" si="0">SUM(D5,C6)</f>
        <v>4</v>
      </c>
      <c r="E6" s="13"/>
      <c r="F6" s="13"/>
      <c r="G6" s="16">
        <v>5.8099999999999999E-2</v>
      </c>
      <c r="I6" s="110">
        <v>475</v>
      </c>
      <c r="J6" s="110"/>
      <c r="K6" s="13"/>
      <c r="M6" s="1"/>
      <c r="P6" s="96">
        <v>0.56736111111111109</v>
      </c>
      <c r="Q6" s="73">
        <v>1</v>
      </c>
      <c r="R6" s="39">
        <f t="shared" ref="R6:R32" si="1">SUM(R5,Q6)</f>
        <v>3</v>
      </c>
      <c r="S6" s="13"/>
      <c r="T6" s="13"/>
      <c r="U6" s="99">
        <v>4.02E-2</v>
      </c>
      <c r="V6" s="13"/>
      <c r="W6" s="98">
        <v>753.7</v>
      </c>
      <c r="X6" s="13"/>
      <c r="Z6" s="1"/>
      <c r="AB6" s="117"/>
      <c r="AC6" s="115"/>
      <c r="AD6" s="74"/>
      <c r="AE6" s="74"/>
      <c r="AF6" s="13"/>
      <c r="AG6" s="13"/>
      <c r="AH6" s="13"/>
      <c r="AI6" s="99"/>
      <c r="AJ6" s="13"/>
      <c r="AK6" s="89"/>
      <c r="AL6" s="1"/>
    </row>
    <row r="7" spans="1:40" x14ac:dyDescent="0.25">
      <c r="B7" s="23">
        <v>0.4236111111111111</v>
      </c>
      <c r="C7" s="73">
        <v>1</v>
      </c>
      <c r="D7" s="39">
        <f t="shared" si="0"/>
        <v>5</v>
      </c>
      <c r="E7" s="13"/>
      <c r="F7" s="13"/>
      <c r="G7" s="16">
        <v>5.7099999999999998E-2</v>
      </c>
      <c r="I7" s="110">
        <v>475.7</v>
      </c>
      <c r="J7" s="110"/>
      <c r="K7" s="13"/>
      <c r="M7" s="1"/>
      <c r="P7" s="96">
        <v>0.56874999999999998</v>
      </c>
      <c r="Q7" s="73">
        <v>2</v>
      </c>
      <c r="R7" s="39">
        <f t="shared" si="1"/>
        <v>5</v>
      </c>
      <c r="S7" s="13"/>
      <c r="T7" s="13"/>
      <c r="U7" s="44">
        <v>5.2600000000000001E-2</v>
      </c>
      <c r="V7" s="13"/>
      <c r="W7" s="98">
        <v>658.1</v>
      </c>
      <c r="X7" s="13"/>
      <c r="Z7" s="1"/>
      <c r="AB7" s="117"/>
      <c r="AC7" s="115"/>
      <c r="AD7" s="74"/>
      <c r="AE7" s="74"/>
      <c r="AF7" s="13"/>
      <c r="AG7" s="13"/>
      <c r="AH7" s="13"/>
      <c r="AI7" s="99"/>
      <c r="AJ7" s="13"/>
      <c r="AK7" s="89"/>
      <c r="AL7" s="1"/>
    </row>
    <row r="8" spans="1:40" x14ac:dyDescent="0.25">
      <c r="B8" s="23">
        <v>0.42499999999999999</v>
      </c>
      <c r="C8" s="73">
        <v>2</v>
      </c>
      <c r="D8" s="39">
        <f t="shared" si="0"/>
        <v>7</v>
      </c>
      <c r="E8" s="13"/>
      <c r="F8" s="13"/>
      <c r="G8" s="16">
        <v>4.99E-2</v>
      </c>
      <c r="I8" s="110">
        <v>489</v>
      </c>
      <c r="J8" s="110"/>
      <c r="K8" s="13"/>
      <c r="M8" s="1"/>
      <c r="P8" s="96">
        <v>0.57013888888888886</v>
      </c>
      <c r="Q8" s="73">
        <v>2</v>
      </c>
      <c r="R8" s="39">
        <f t="shared" si="1"/>
        <v>7</v>
      </c>
      <c r="S8" s="13"/>
      <c r="T8" s="13"/>
      <c r="U8" s="99">
        <v>0</v>
      </c>
      <c r="V8" s="13"/>
      <c r="W8" s="98">
        <v>789.3</v>
      </c>
      <c r="X8" s="13"/>
      <c r="Z8" s="1"/>
      <c r="AB8" s="117"/>
      <c r="AC8" s="115"/>
      <c r="AD8" s="74"/>
      <c r="AE8" s="74"/>
      <c r="AF8" s="13"/>
      <c r="AG8" s="13"/>
      <c r="AH8" s="13"/>
      <c r="AI8" s="99"/>
      <c r="AJ8" s="13"/>
      <c r="AK8" s="89"/>
      <c r="AL8" s="1"/>
    </row>
    <row r="9" spans="1:40" x14ac:dyDescent="0.25">
      <c r="B9" s="23">
        <v>0.42638888888888887</v>
      </c>
      <c r="C9" s="73">
        <v>2</v>
      </c>
      <c r="D9" s="39">
        <f t="shared" si="0"/>
        <v>9</v>
      </c>
      <c r="E9" s="13"/>
      <c r="F9" s="13"/>
      <c r="G9" s="16">
        <v>5.3499999999999999E-2</v>
      </c>
      <c r="I9" s="110">
        <v>474.8</v>
      </c>
      <c r="J9" s="110"/>
      <c r="K9" s="13"/>
      <c r="M9" s="1"/>
      <c r="P9" s="96">
        <v>0.57986111111111105</v>
      </c>
      <c r="Q9" s="73">
        <v>14</v>
      </c>
      <c r="R9" s="39">
        <f t="shared" si="1"/>
        <v>21</v>
      </c>
      <c r="S9" s="13"/>
      <c r="T9" s="13"/>
      <c r="U9" s="99">
        <v>4.2700000000000002E-2</v>
      </c>
      <c r="V9" s="13"/>
      <c r="W9" s="98">
        <v>783.7</v>
      </c>
      <c r="X9" s="13"/>
      <c r="Z9" s="1"/>
      <c r="AB9" s="117"/>
      <c r="AC9" s="115"/>
      <c r="AD9" s="74"/>
      <c r="AE9" s="74"/>
      <c r="AF9" s="13"/>
      <c r="AG9" s="13"/>
      <c r="AH9" s="13"/>
      <c r="AI9" s="99"/>
      <c r="AJ9" s="13"/>
      <c r="AK9" s="89"/>
      <c r="AL9" s="1"/>
    </row>
    <row r="10" spans="1:40" x14ac:dyDescent="0.25">
      <c r="B10" s="23">
        <v>0.43888888888888888</v>
      </c>
      <c r="C10" s="73">
        <v>18</v>
      </c>
      <c r="D10" s="39">
        <f t="shared" si="0"/>
        <v>27</v>
      </c>
      <c r="E10" s="13"/>
      <c r="F10" s="13"/>
      <c r="G10" s="16">
        <v>5.5399999999999998E-2</v>
      </c>
      <c r="I10" s="110">
        <v>527.29999999999995</v>
      </c>
      <c r="J10" s="110"/>
      <c r="K10" s="13"/>
      <c r="M10" s="1"/>
      <c r="P10" s="96">
        <v>0.58333333333333337</v>
      </c>
      <c r="Q10" s="73">
        <v>5</v>
      </c>
      <c r="R10" s="39">
        <f t="shared" si="1"/>
        <v>26</v>
      </c>
      <c r="S10" s="13"/>
      <c r="T10" s="13"/>
      <c r="U10" s="99">
        <v>5.2200000000000003E-2</v>
      </c>
      <c r="V10" s="13"/>
      <c r="W10" s="98">
        <v>740</v>
      </c>
      <c r="X10" s="13"/>
      <c r="Z10" s="1"/>
      <c r="AB10" s="117"/>
      <c r="AC10" s="115"/>
      <c r="AD10" s="74"/>
      <c r="AE10" s="74"/>
      <c r="AF10" s="13"/>
      <c r="AG10" s="13"/>
      <c r="AH10" s="13"/>
      <c r="AI10" s="99"/>
      <c r="AJ10" s="13"/>
      <c r="AK10" s="89"/>
      <c r="AL10" s="1"/>
    </row>
    <row r="11" spans="1:40" x14ac:dyDescent="0.25">
      <c r="B11" s="23">
        <v>0.44027777777777777</v>
      </c>
      <c r="C11" s="73">
        <v>2</v>
      </c>
      <c r="D11" s="39">
        <f t="shared" si="0"/>
        <v>29</v>
      </c>
      <c r="E11" s="13"/>
      <c r="F11" s="13"/>
      <c r="G11" s="16">
        <v>6.6400000000000001E-2</v>
      </c>
      <c r="I11" s="110">
        <v>392.8</v>
      </c>
      <c r="J11" s="110"/>
      <c r="K11" s="13"/>
      <c r="M11" s="1"/>
      <c r="P11" s="96">
        <v>0.58472222222222225</v>
      </c>
      <c r="Q11" s="73">
        <v>2</v>
      </c>
      <c r="R11" s="39">
        <f t="shared" si="1"/>
        <v>28</v>
      </c>
      <c r="S11" s="13"/>
      <c r="T11" s="13"/>
      <c r="U11" s="99">
        <v>4.2599999999999999E-2</v>
      </c>
      <c r="V11" s="13"/>
      <c r="W11" s="98">
        <v>644.9</v>
      </c>
      <c r="X11" s="13"/>
      <c r="Z11" s="1"/>
      <c r="AB11" s="117"/>
      <c r="AC11" s="115"/>
      <c r="AD11" s="74"/>
      <c r="AE11" s="74"/>
      <c r="AF11" s="13"/>
      <c r="AG11" s="13"/>
      <c r="AH11" s="13"/>
      <c r="AI11" s="99"/>
      <c r="AJ11" s="13"/>
      <c r="AK11" s="89"/>
      <c r="AL11" s="1"/>
    </row>
    <row r="12" spans="1:40" x14ac:dyDescent="0.25">
      <c r="B12" s="23">
        <v>0.44236111111111115</v>
      </c>
      <c r="C12" s="74">
        <v>3</v>
      </c>
      <c r="D12" s="39">
        <f t="shared" si="0"/>
        <v>32</v>
      </c>
      <c r="E12" s="13"/>
      <c r="F12" s="13"/>
      <c r="G12" s="16">
        <v>6.1100000000000002E-2</v>
      </c>
      <c r="I12" s="110">
        <v>458</v>
      </c>
      <c r="J12" s="110"/>
      <c r="K12" s="13"/>
      <c r="M12" s="1"/>
      <c r="P12" s="96">
        <v>0.5854166666666667</v>
      </c>
      <c r="Q12" s="73">
        <v>1</v>
      </c>
      <c r="R12" s="39">
        <f t="shared" si="1"/>
        <v>29</v>
      </c>
      <c r="S12" s="13"/>
      <c r="T12" s="13"/>
      <c r="U12" s="99">
        <v>4.1300000000000003E-2</v>
      </c>
      <c r="V12" s="13"/>
      <c r="W12" s="98">
        <v>849.9</v>
      </c>
      <c r="X12" s="13"/>
      <c r="Z12" s="1"/>
      <c r="AB12" s="117"/>
      <c r="AC12" s="115"/>
      <c r="AD12" s="74"/>
      <c r="AE12" s="74"/>
      <c r="AF12" s="13"/>
      <c r="AG12" s="13"/>
      <c r="AH12" s="13"/>
      <c r="AI12" s="99"/>
      <c r="AJ12" s="13"/>
      <c r="AK12" s="89"/>
      <c r="AL12" s="1"/>
    </row>
    <row r="13" spans="1:40" x14ac:dyDescent="0.25">
      <c r="B13" s="23">
        <v>0.44305555555555554</v>
      </c>
      <c r="C13" s="74">
        <v>1</v>
      </c>
      <c r="D13" s="39">
        <f t="shared" si="0"/>
        <v>33</v>
      </c>
      <c r="E13" s="13"/>
      <c r="F13" s="13"/>
      <c r="G13" s="16">
        <v>7.0099999999999996E-2</v>
      </c>
      <c r="H13" s="19"/>
      <c r="I13" s="110">
        <v>494.7</v>
      </c>
      <c r="J13" s="110"/>
      <c r="K13" s="13"/>
      <c r="M13" s="1"/>
      <c r="P13" s="96">
        <v>0.59652777777777777</v>
      </c>
      <c r="Q13" s="74">
        <v>16</v>
      </c>
      <c r="R13" s="39">
        <f t="shared" si="1"/>
        <v>45</v>
      </c>
      <c r="S13" s="13"/>
      <c r="T13" s="13"/>
      <c r="U13" s="99">
        <v>5.79E-2</v>
      </c>
      <c r="V13" s="13"/>
      <c r="W13" s="98">
        <v>797.9</v>
      </c>
      <c r="X13" s="13"/>
      <c r="Z13" s="1"/>
      <c r="AB13" s="117"/>
      <c r="AC13" s="115"/>
      <c r="AD13" s="74"/>
      <c r="AE13" s="74"/>
      <c r="AF13" s="13"/>
      <c r="AG13" s="13"/>
      <c r="AH13" s="13"/>
      <c r="AI13" s="99"/>
      <c r="AJ13" s="13"/>
      <c r="AK13" s="89"/>
      <c r="AL13" s="1"/>
    </row>
    <row r="14" spans="1:40" x14ac:dyDescent="0.25">
      <c r="B14" s="23">
        <v>0.44444444444444442</v>
      </c>
      <c r="C14" s="74">
        <v>2</v>
      </c>
      <c r="D14" s="39">
        <f t="shared" si="0"/>
        <v>35</v>
      </c>
      <c r="E14" s="13"/>
      <c r="F14" s="13"/>
      <c r="G14" s="16">
        <v>5.91E-2</v>
      </c>
      <c r="I14" s="110">
        <v>381</v>
      </c>
      <c r="J14" s="13"/>
      <c r="K14" s="13"/>
      <c r="M14" s="1"/>
      <c r="P14" s="96">
        <v>0.59791666666666665</v>
      </c>
      <c r="Q14" s="74">
        <v>2</v>
      </c>
      <c r="R14" s="39">
        <f t="shared" si="1"/>
        <v>47</v>
      </c>
      <c r="S14" s="13"/>
      <c r="T14" s="13"/>
      <c r="U14" s="99">
        <v>4.3099999999999999E-2</v>
      </c>
      <c r="V14" s="13"/>
      <c r="W14" s="98">
        <v>844.5</v>
      </c>
      <c r="X14" s="13"/>
      <c r="Z14" s="1"/>
      <c r="AB14" s="117"/>
      <c r="AC14" s="115"/>
      <c r="AD14" s="74"/>
      <c r="AE14" s="74"/>
      <c r="AF14" s="13"/>
      <c r="AG14" s="13"/>
      <c r="AH14" s="13"/>
      <c r="AI14" s="99"/>
      <c r="AJ14" s="13"/>
      <c r="AK14" s="89"/>
      <c r="AL14" s="1"/>
    </row>
    <row r="15" spans="1:40" x14ac:dyDescent="0.25">
      <c r="A15" s="106"/>
      <c r="B15" s="23">
        <v>0.44722222222222219</v>
      </c>
      <c r="C15" s="72">
        <v>4</v>
      </c>
      <c r="D15" s="39">
        <f t="shared" si="0"/>
        <v>39</v>
      </c>
      <c r="E15" s="13"/>
      <c r="F15" s="13"/>
      <c r="G15" s="16">
        <v>5.9400000000000001E-2</v>
      </c>
      <c r="I15" s="110">
        <v>461.1</v>
      </c>
      <c r="J15" s="13"/>
      <c r="K15" s="13"/>
      <c r="M15" s="1"/>
      <c r="P15" s="96">
        <v>0.59930555555555554</v>
      </c>
      <c r="Q15" s="74">
        <v>2</v>
      </c>
      <c r="R15" s="39">
        <f t="shared" si="1"/>
        <v>49</v>
      </c>
      <c r="S15" s="13"/>
      <c r="T15" s="13"/>
      <c r="U15" s="99">
        <v>4.9000000000000002E-2</v>
      </c>
      <c r="V15" s="13"/>
      <c r="W15" s="98">
        <v>653.1</v>
      </c>
      <c r="X15" s="13"/>
      <c r="Z15" s="1"/>
      <c r="AB15" s="117"/>
      <c r="AC15" s="115"/>
      <c r="AD15" s="72"/>
      <c r="AE15" s="74"/>
      <c r="AF15" s="13"/>
      <c r="AG15" s="13"/>
      <c r="AH15" s="13"/>
      <c r="AI15" s="99"/>
      <c r="AJ15" s="13"/>
      <c r="AK15" s="89"/>
      <c r="AL15" s="1"/>
    </row>
    <row r="16" spans="1:40" x14ac:dyDescent="0.25">
      <c r="B16" s="23">
        <v>0.44791666666666669</v>
      </c>
      <c r="C16" s="73">
        <v>1</v>
      </c>
      <c r="D16" s="39">
        <f t="shared" si="0"/>
        <v>40</v>
      </c>
      <c r="E16" s="13"/>
      <c r="F16" s="13"/>
      <c r="G16" s="16">
        <v>5.8799999999999998E-2</v>
      </c>
      <c r="H16" s="19"/>
      <c r="I16" s="110">
        <v>382.2</v>
      </c>
      <c r="J16" s="98"/>
      <c r="K16" s="13"/>
      <c r="M16" s="1"/>
      <c r="P16" s="96">
        <v>0</v>
      </c>
      <c r="Q16" s="74">
        <v>1</v>
      </c>
      <c r="R16" s="39">
        <f t="shared" si="1"/>
        <v>50</v>
      </c>
      <c r="S16" s="13"/>
      <c r="T16" s="13"/>
      <c r="U16" s="99">
        <v>0</v>
      </c>
      <c r="V16" s="13"/>
      <c r="W16" s="98">
        <v>0</v>
      </c>
      <c r="X16" s="13"/>
      <c r="Z16" s="1"/>
      <c r="AB16" s="117"/>
      <c r="AC16" s="115"/>
      <c r="AD16" s="74"/>
      <c r="AE16" s="74"/>
      <c r="AF16" s="13"/>
      <c r="AG16" s="13"/>
      <c r="AH16" s="13"/>
      <c r="AI16" s="99"/>
      <c r="AJ16" s="13"/>
      <c r="AK16" s="89"/>
      <c r="AL16" s="1"/>
    </row>
    <row r="17" spans="1:38" x14ac:dyDescent="0.25">
      <c r="B17" s="23">
        <v>0.47291666666666665</v>
      </c>
      <c r="C17" s="73">
        <v>36</v>
      </c>
      <c r="D17" s="39">
        <f t="shared" si="0"/>
        <v>76</v>
      </c>
      <c r="E17" s="13"/>
      <c r="F17" s="13"/>
      <c r="G17" s="16">
        <v>0</v>
      </c>
      <c r="H17" s="19"/>
      <c r="I17" s="110">
        <v>406.7</v>
      </c>
      <c r="J17" s="98"/>
      <c r="K17" s="13"/>
      <c r="M17" s="1"/>
      <c r="P17" s="96">
        <v>0.62083333333333335</v>
      </c>
      <c r="Q17" s="72">
        <v>30</v>
      </c>
      <c r="R17" s="39">
        <f t="shared" si="1"/>
        <v>80</v>
      </c>
      <c r="S17" s="13"/>
      <c r="T17" s="13"/>
      <c r="U17" s="99">
        <v>5.5399999999999998E-2</v>
      </c>
      <c r="V17" s="13"/>
      <c r="W17" s="98">
        <v>785.3</v>
      </c>
      <c r="X17" s="13"/>
      <c r="Z17" s="1"/>
      <c r="AB17" s="117"/>
      <c r="AC17" s="115"/>
      <c r="AD17" s="74"/>
      <c r="AE17" s="74"/>
      <c r="AF17" s="13"/>
      <c r="AG17" s="13"/>
      <c r="AH17" s="13"/>
      <c r="AI17" s="99"/>
      <c r="AJ17" s="13"/>
      <c r="AK17" s="89"/>
      <c r="AL17" s="1"/>
    </row>
    <row r="18" spans="1:38" x14ac:dyDescent="0.25">
      <c r="B18" s="23">
        <v>0.47361111111111115</v>
      </c>
      <c r="C18" s="73">
        <v>1</v>
      </c>
      <c r="D18" s="39">
        <f t="shared" si="0"/>
        <v>77</v>
      </c>
      <c r="E18" s="13"/>
      <c r="F18" s="13"/>
      <c r="G18" s="16">
        <v>6.6299999999999998E-2</v>
      </c>
      <c r="H18" s="19"/>
      <c r="I18" s="110">
        <v>411.3</v>
      </c>
      <c r="J18" s="98"/>
      <c r="K18" s="13"/>
      <c r="M18" s="1"/>
      <c r="P18" s="96">
        <v>0.62152777777777779</v>
      </c>
      <c r="Q18" s="73">
        <v>1</v>
      </c>
      <c r="R18" s="39">
        <f t="shared" si="1"/>
        <v>81</v>
      </c>
      <c r="S18" s="13"/>
      <c r="T18" s="13"/>
      <c r="U18" s="99">
        <v>5.0999999999999997E-2</v>
      </c>
      <c r="V18" s="13"/>
      <c r="W18" s="98">
        <v>708.2</v>
      </c>
      <c r="X18" s="13"/>
      <c r="Z18" s="1"/>
      <c r="AB18" s="117"/>
      <c r="AC18" s="115"/>
      <c r="AD18" s="74"/>
      <c r="AE18" s="74"/>
      <c r="AF18" s="13"/>
      <c r="AG18" s="13"/>
      <c r="AH18" s="13"/>
      <c r="AI18" s="99"/>
      <c r="AJ18" s="13"/>
      <c r="AK18" s="89"/>
      <c r="AL18" s="1"/>
    </row>
    <row r="19" spans="1:38" x14ac:dyDescent="0.25">
      <c r="B19" s="23">
        <v>0.47430555555555554</v>
      </c>
      <c r="C19" s="73">
        <v>1</v>
      </c>
      <c r="D19" s="39">
        <f t="shared" si="0"/>
        <v>78</v>
      </c>
      <c r="E19" s="13"/>
      <c r="F19" s="13"/>
      <c r="G19" s="16">
        <v>5.8799999999999998E-2</v>
      </c>
      <c r="H19" s="19"/>
      <c r="I19" s="110">
        <v>394.6</v>
      </c>
      <c r="J19" s="98"/>
      <c r="K19" s="13"/>
      <c r="M19" s="1"/>
      <c r="P19" s="96">
        <v>0.62291666666666667</v>
      </c>
      <c r="Q19" s="73">
        <v>2</v>
      </c>
      <c r="R19" s="39">
        <f t="shared" si="1"/>
        <v>83</v>
      </c>
      <c r="S19" s="13"/>
      <c r="T19" s="13"/>
      <c r="U19" s="99">
        <v>7.0800000000000002E-2</v>
      </c>
      <c r="V19" s="13"/>
      <c r="W19" s="98">
        <v>560.70000000000005</v>
      </c>
      <c r="X19" s="13"/>
      <c r="Z19" s="1"/>
      <c r="AB19" s="117"/>
      <c r="AC19" s="115"/>
      <c r="AD19" s="74"/>
      <c r="AE19" s="74"/>
      <c r="AF19" s="13"/>
      <c r="AG19" s="13"/>
      <c r="AH19" s="13"/>
      <c r="AI19" s="99"/>
      <c r="AJ19" s="13"/>
      <c r="AK19" s="89"/>
      <c r="AL19" s="1"/>
    </row>
    <row r="20" spans="1:38" x14ac:dyDescent="0.25">
      <c r="B20" s="23">
        <v>0.47638888888888892</v>
      </c>
      <c r="C20" s="73">
        <v>3</v>
      </c>
      <c r="D20" s="39">
        <f t="shared" si="0"/>
        <v>81</v>
      </c>
      <c r="E20" s="13"/>
      <c r="F20" s="13"/>
      <c r="G20" s="16">
        <v>5.8500000000000003E-2</v>
      </c>
      <c r="H20" s="19"/>
      <c r="I20" s="110">
        <v>370.1</v>
      </c>
      <c r="J20" s="98"/>
      <c r="K20" s="13"/>
      <c r="M20" s="17"/>
      <c r="P20" s="96">
        <v>0.62847222222222221</v>
      </c>
      <c r="Q20" s="73">
        <v>8</v>
      </c>
      <c r="R20" s="39">
        <f t="shared" si="1"/>
        <v>91</v>
      </c>
      <c r="S20" s="13"/>
      <c r="T20" s="13"/>
      <c r="U20" s="99">
        <v>0.06</v>
      </c>
      <c r="V20" s="13"/>
      <c r="W20" s="98">
        <v>318.3</v>
      </c>
      <c r="X20" s="13"/>
      <c r="Z20" s="1"/>
      <c r="AB20" s="117"/>
      <c r="AC20" s="115"/>
      <c r="AD20" s="74"/>
      <c r="AE20" s="74"/>
      <c r="AF20" s="13"/>
      <c r="AG20" s="13"/>
      <c r="AH20" s="13"/>
      <c r="AI20" s="99"/>
      <c r="AJ20" s="13"/>
      <c r="AK20" s="89"/>
      <c r="AL20" s="1"/>
    </row>
    <row r="21" spans="1:38" x14ac:dyDescent="0.25">
      <c r="B21" s="23">
        <v>0.50763888888888886</v>
      </c>
      <c r="C21" s="73">
        <v>45</v>
      </c>
      <c r="D21" s="39">
        <f t="shared" si="0"/>
        <v>126</v>
      </c>
      <c r="E21" s="13"/>
      <c r="F21" s="13"/>
      <c r="G21" s="16">
        <v>5.6099999999999997E-2</v>
      </c>
      <c r="H21" s="19"/>
      <c r="I21" s="110">
        <v>341.3</v>
      </c>
      <c r="J21" s="98"/>
      <c r="K21" s="13"/>
      <c r="M21" s="17"/>
      <c r="P21" s="96">
        <v>0.63055555555555554</v>
      </c>
      <c r="Q21" s="73">
        <v>3</v>
      </c>
      <c r="R21" s="39">
        <f t="shared" si="1"/>
        <v>94</v>
      </c>
      <c r="S21" s="13"/>
      <c r="T21" s="13"/>
      <c r="U21" s="44">
        <v>5.8999999999999997E-2</v>
      </c>
      <c r="V21" s="13"/>
      <c r="W21" s="98">
        <v>296.7</v>
      </c>
      <c r="X21" s="13"/>
      <c r="Z21" s="1"/>
      <c r="AB21" s="117"/>
      <c r="AC21" s="115"/>
      <c r="AD21" s="74"/>
      <c r="AE21" s="74"/>
      <c r="AF21" s="13"/>
      <c r="AG21" s="13"/>
      <c r="AH21" s="13"/>
      <c r="AI21" s="99"/>
      <c r="AJ21" s="13"/>
      <c r="AK21" s="89"/>
      <c r="AL21" s="1"/>
    </row>
    <row r="22" spans="1:38" x14ac:dyDescent="0.25">
      <c r="B22" s="23">
        <v>0.50972222222222219</v>
      </c>
      <c r="C22" s="73">
        <v>3</v>
      </c>
      <c r="D22" s="39">
        <f t="shared" si="0"/>
        <v>129</v>
      </c>
      <c r="E22" s="13"/>
      <c r="F22" s="13"/>
      <c r="G22" s="16">
        <v>6.6400000000000001E-2</v>
      </c>
      <c r="H22" s="19"/>
      <c r="I22" s="110">
        <v>348.8</v>
      </c>
      <c r="J22" s="98"/>
      <c r="K22" s="13"/>
      <c r="M22" s="17"/>
      <c r="P22" s="96">
        <v>0.63194444444444442</v>
      </c>
      <c r="Q22" s="73">
        <v>2</v>
      </c>
      <c r="R22" s="39">
        <f t="shared" si="1"/>
        <v>96</v>
      </c>
      <c r="S22" s="13"/>
      <c r="T22" s="13"/>
      <c r="U22" s="44">
        <v>5.2699999999999997E-2</v>
      </c>
      <c r="V22" s="13"/>
      <c r="W22" s="98">
        <v>311.2</v>
      </c>
      <c r="X22" s="13"/>
      <c r="Z22" s="1"/>
      <c r="AB22" s="117"/>
      <c r="AC22" s="115"/>
      <c r="AD22" s="74"/>
      <c r="AE22" s="74"/>
      <c r="AF22" s="13"/>
      <c r="AG22" s="13"/>
      <c r="AH22" s="13"/>
      <c r="AI22" s="99"/>
      <c r="AJ22" s="13"/>
      <c r="AK22" s="89"/>
      <c r="AL22" s="1"/>
    </row>
    <row r="23" spans="1:38" x14ac:dyDescent="0.25">
      <c r="B23" s="23">
        <v>0.51180555555555551</v>
      </c>
      <c r="C23" s="74">
        <v>3</v>
      </c>
      <c r="D23" s="39">
        <f t="shared" si="0"/>
        <v>132</v>
      </c>
      <c r="E23" s="13"/>
      <c r="F23" s="13"/>
      <c r="G23" s="16">
        <v>0</v>
      </c>
      <c r="H23" s="19"/>
      <c r="I23" s="110">
        <v>282.3</v>
      </c>
      <c r="J23" s="98"/>
      <c r="K23" s="13"/>
      <c r="M23" s="17"/>
      <c r="P23" s="96">
        <v>0.63263888888888886</v>
      </c>
      <c r="Q23" s="73">
        <v>1</v>
      </c>
      <c r="R23" s="39">
        <f t="shared" si="1"/>
        <v>97</v>
      </c>
      <c r="S23" s="13"/>
      <c r="T23" s="13"/>
      <c r="U23" s="99">
        <v>6.13E-2</v>
      </c>
      <c r="V23" s="13"/>
      <c r="W23" s="98">
        <v>353.3</v>
      </c>
      <c r="X23" s="13"/>
      <c r="Z23" s="1"/>
      <c r="AB23" s="117"/>
      <c r="AC23" s="115"/>
      <c r="AD23" s="74"/>
      <c r="AE23" s="74"/>
      <c r="AF23" s="13"/>
      <c r="AG23" s="13"/>
      <c r="AH23" s="13"/>
      <c r="AI23" s="99"/>
      <c r="AJ23" s="13"/>
      <c r="AK23" s="89"/>
      <c r="AL23" s="1"/>
    </row>
    <row r="24" spans="1:38" x14ac:dyDescent="0.25">
      <c r="B24" s="23">
        <v>0.51250000000000007</v>
      </c>
      <c r="C24" s="73">
        <v>1</v>
      </c>
      <c r="D24" s="39">
        <f t="shared" si="0"/>
        <v>133</v>
      </c>
      <c r="E24" s="13"/>
      <c r="F24" s="13"/>
      <c r="G24" s="16">
        <v>0</v>
      </c>
      <c r="H24" s="19"/>
      <c r="I24" s="110">
        <v>234.2</v>
      </c>
      <c r="J24" s="98"/>
      <c r="K24" s="13"/>
      <c r="M24" s="1"/>
      <c r="P24" s="96">
        <v>0.64027777777777783</v>
      </c>
      <c r="Q24" s="73">
        <v>11</v>
      </c>
      <c r="R24" s="39">
        <f t="shared" si="1"/>
        <v>108</v>
      </c>
      <c r="S24" s="13"/>
      <c r="T24" s="13"/>
      <c r="U24" s="99">
        <v>6.8099999999999994E-2</v>
      </c>
      <c r="V24" s="13"/>
      <c r="W24" s="98">
        <v>249.6</v>
      </c>
      <c r="X24" s="13"/>
      <c r="Z24" s="1"/>
      <c r="AB24" s="117"/>
      <c r="AC24" s="115"/>
      <c r="AD24" s="74"/>
      <c r="AE24" s="74"/>
      <c r="AF24" s="13"/>
      <c r="AG24" s="13"/>
      <c r="AH24" s="13"/>
      <c r="AI24" s="99"/>
      <c r="AJ24" s="13"/>
      <c r="AK24" s="89"/>
      <c r="AL24" s="1"/>
    </row>
    <row r="25" spans="1:38" x14ac:dyDescent="0.25">
      <c r="B25" s="23">
        <v>0.51388888888888895</v>
      </c>
      <c r="C25" s="73">
        <v>2</v>
      </c>
      <c r="D25" s="39">
        <f t="shared" si="0"/>
        <v>135</v>
      </c>
      <c r="E25" s="13"/>
      <c r="F25" s="13"/>
      <c r="G25" s="16">
        <v>6.7799999999999999E-2</v>
      </c>
      <c r="H25" s="19"/>
      <c r="I25" s="98">
        <v>299.3</v>
      </c>
      <c r="J25" s="13"/>
      <c r="K25" s="13"/>
      <c r="M25" s="1"/>
      <c r="P25" s="96">
        <v>0.64236111111111105</v>
      </c>
      <c r="Q25" s="73">
        <v>3</v>
      </c>
      <c r="R25" s="39">
        <f t="shared" si="1"/>
        <v>111</v>
      </c>
      <c r="S25" s="13"/>
      <c r="T25" s="13"/>
      <c r="U25" s="99">
        <v>0</v>
      </c>
      <c r="V25" s="13"/>
      <c r="W25" s="98">
        <v>253.3</v>
      </c>
      <c r="X25" s="13"/>
      <c r="Z25" s="1"/>
      <c r="AB25" s="117"/>
      <c r="AC25" s="23"/>
      <c r="AD25" s="74"/>
      <c r="AE25" s="74"/>
      <c r="AF25" s="13"/>
      <c r="AG25" s="13"/>
      <c r="AH25" s="13"/>
      <c r="AI25" s="89"/>
      <c r="AJ25" s="89"/>
      <c r="AK25" s="89"/>
      <c r="AL25" s="1"/>
    </row>
    <row r="26" spans="1:38" x14ac:dyDescent="0.25">
      <c r="B26" s="23">
        <v>0.52916666666666667</v>
      </c>
      <c r="C26" s="74">
        <v>22</v>
      </c>
      <c r="D26" s="39">
        <f t="shared" si="0"/>
        <v>157</v>
      </c>
      <c r="E26" s="13"/>
      <c r="F26" s="13"/>
      <c r="G26" s="16">
        <v>6.4000000000000001E-2</v>
      </c>
      <c r="I26" s="110">
        <v>293.5</v>
      </c>
      <c r="J26" s="13"/>
      <c r="K26" s="13"/>
      <c r="M26" s="1"/>
      <c r="P26" s="96">
        <v>0.67638888888888893</v>
      </c>
      <c r="Q26" s="73">
        <v>49</v>
      </c>
      <c r="R26" s="39">
        <f t="shared" si="1"/>
        <v>160</v>
      </c>
      <c r="S26" s="13"/>
      <c r="T26" s="13"/>
      <c r="U26" s="99">
        <v>6.1400000000000003E-2</v>
      </c>
      <c r="V26" s="13"/>
      <c r="W26" s="98">
        <v>244.3</v>
      </c>
      <c r="X26" s="13"/>
      <c r="Z26" s="1"/>
      <c r="AC26" s="23"/>
      <c r="AD26" s="74"/>
      <c r="AE26" s="74"/>
      <c r="AF26" s="13"/>
      <c r="AG26" s="13"/>
      <c r="AH26" s="13"/>
      <c r="AI26" s="89"/>
      <c r="AJ26" s="89"/>
      <c r="AK26" s="89"/>
      <c r="AL26" s="1"/>
    </row>
    <row r="27" spans="1:38" x14ac:dyDescent="0.25">
      <c r="A27" s="106"/>
      <c r="B27" s="23">
        <v>0.53055555555555556</v>
      </c>
      <c r="C27" s="74">
        <v>2</v>
      </c>
      <c r="D27" s="39">
        <f t="shared" si="0"/>
        <v>159</v>
      </c>
      <c r="E27" s="13"/>
      <c r="F27" s="13"/>
      <c r="G27" s="16">
        <v>5.2999999999999999E-2</v>
      </c>
      <c r="I27" s="110">
        <v>237.5</v>
      </c>
      <c r="J27" s="44"/>
      <c r="K27" s="13"/>
      <c r="M27" s="1"/>
      <c r="P27" s="96">
        <v>0.67847222222222225</v>
      </c>
      <c r="Q27" s="73">
        <v>3</v>
      </c>
      <c r="R27" s="39">
        <f t="shared" si="1"/>
        <v>163</v>
      </c>
      <c r="S27" s="13"/>
      <c r="T27" s="13"/>
      <c r="U27" s="99">
        <v>5.5E-2</v>
      </c>
      <c r="V27" s="13"/>
      <c r="W27" s="98">
        <v>175.7</v>
      </c>
      <c r="X27" s="13"/>
      <c r="Z27" s="1"/>
      <c r="AB27" s="116"/>
      <c r="AC27" s="23"/>
      <c r="AD27" s="72"/>
      <c r="AE27" s="74"/>
      <c r="AF27" s="13"/>
      <c r="AG27" s="13"/>
      <c r="AH27" s="13"/>
      <c r="AI27" s="89"/>
      <c r="AJ27" s="89"/>
      <c r="AK27" s="89"/>
      <c r="AL27" s="1"/>
    </row>
    <row r="28" spans="1:38" x14ac:dyDescent="0.25">
      <c r="B28" s="23">
        <v>0.53125</v>
      </c>
      <c r="C28" s="72">
        <v>1</v>
      </c>
      <c r="D28" s="39">
        <f t="shared" si="0"/>
        <v>160</v>
      </c>
      <c r="E28" s="13"/>
      <c r="F28" s="13"/>
      <c r="G28" s="16">
        <v>0</v>
      </c>
      <c r="H28" s="17"/>
      <c r="I28" s="110">
        <v>167</v>
      </c>
      <c r="J28" s="44"/>
      <c r="K28" s="13"/>
      <c r="M28" s="1"/>
      <c r="P28" s="96">
        <v>0.6791666666666667</v>
      </c>
      <c r="Q28" s="74">
        <v>1</v>
      </c>
      <c r="R28" s="39">
        <f t="shared" si="1"/>
        <v>164</v>
      </c>
      <c r="S28" s="13"/>
      <c r="T28" s="13"/>
      <c r="U28" s="99">
        <v>0</v>
      </c>
      <c r="V28" s="13"/>
      <c r="W28" s="98">
        <v>178.2</v>
      </c>
      <c r="X28" s="13"/>
      <c r="Z28" s="1"/>
      <c r="AC28" s="23"/>
      <c r="AD28" s="74"/>
      <c r="AE28" s="74"/>
      <c r="AF28" s="13"/>
      <c r="AG28" s="13"/>
      <c r="AH28" s="13"/>
      <c r="AI28" s="89"/>
      <c r="AJ28" s="89"/>
      <c r="AK28" s="89"/>
      <c r="AL28" s="1"/>
    </row>
    <row r="29" spans="1:38" x14ac:dyDescent="0.25">
      <c r="B29" s="23">
        <v>0.53194444444444444</v>
      </c>
      <c r="C29" s="73">
        <v>1</v>
      </c>
      <c r="D29" s="39">
        <f t="shared" si="0"/>
        <v>161</v>
      </c>
      <c r="E29" s="13"/>
      <c r="F29" s="13"/>
      <c r="G29" s="16">
        <v>5.33E-2</v>
      </c>
      <c r="H29" s="17"/>
      <c r="I29" s="110">
        <v>221.4</v>
      </c>
      <c r="J29" s="44"/>
      <c r="K29" s="13"/>
      <c r="M29" s="1"/>
      <c r="P29" s="96">
        <v>0.68194444444444446</v>
      </c>
      <c r="Q29" s="72">
        <v>4</v>
      </c>
      <c r="R29" s="39">
        <f t="shared" si="1"/>
        <v>168</v>
      </c>
      <c r="S29" s="13"/>
      <c r="T29" s="13"/>
      <c r="U29" s="99">
        <v>5.6599999999999998E-2</v>
      </c>
      <c r="V29" s="13"/>
      <c r="W29" s="98">
        <v>181.3</v>
      </c>
      <c r="X29" s="13"/>
      <c r="Z29" s="1"/>
      <c r="AC29" s="23"/>
      <c r="AD29" s="74"/>
      <c r="AE29" s="74"/>
      <c r="AF29" s="13"/>
      <c r="AG29" s="13"/>
      <c r="AH29" s="13"/>
      <c r="AI29" s="89"/>
      <c r="AJ29" s="89"/>
      <c r="AK29" s="89"/>
      <c r="AL29" s="1"/>
    </row>
    <row r="30" spans="1:38" x14ac:dyDescent="0.25">
      <c r="B30" s="23">
        <v>0.53333333333333333</v>
      </c>
      <c r="C30" s="73">
        <v>2</v>
      </c>
      <c r="D30" s="39">
        <f t="shared" si="0"/>
        <v>163</v>
      </c>
      <c r="E30" s="13"/>
      <c r="F30" s="13"/>
      <c r="G30" s="16">
        <v>5.5899999999999998E-2</v>
      </c>
      <c r="H30" s="17"/>
      <c r="I30" s="110">
        <v>213.9</v>
      </c>
      <c r="J30" s="44"/>
      <c r="K30" s="13"/>
      <c r="M30" s="1"/>
      <c r="P30" s="96">
        <v>0.68402777777777779</v>
      </c>
      <c r="Q30" s="73">
        <v>3</v>
      </c>
      <c r="R30" s="39">
        <f t="shared" si="1"/>
        <v>171</v>
      </c>
      <c r="S30" s="13"/>
      <c r="T30" s="13"/>
      <c r="U30" s="99">
        <v>4.9099999999999998E-2</v>
      </c>
      <c r="V30" s="13"/>
      <c r="W30" s="98">
        <v>150.30000000000001</v>
      </c>
      <c r="X30" s="13"/>
      <c r="Z30" s="1"/>
      <c r="AC30" s="23"/>
      <c r="AD30" s="74"/>
      <c r="AE30" s="74"/>
      <c r="AF30" s="13"/>
      <c r="AG30" s="13"/>
      <c r="AH30" s="13"/>
      <c r="AI30" s="89"/>
      <c r="AJ30" s="89"/>
      <c r="AK30" s="89"/>
      <c r="AL30" s="1"/>
    </row>
    <row r="31" spans="1:38" x14ac:dyDescent="0.25">
      <c r="B31" s="23">
        <v>0.55277777777777781</v>
      </c>
      <c r="C31" s="73">
        <v>28</v>
      </c>
      <c r="D31" s="39">
        <f t="shared" si="0"/>
        <v>191</v>
      </c>
      <c r="E31" s="13"/>
      <c r="F31" s="13"/>
      <c r="G31" s="16">
        <v>5.1700000000000003E-2</v>
      </c>
      <c r="H31" s="17"/>
      <c r="I31" s="110">
        <v>147</v>
      </c>
      <c r="J31" s="44"/>
      <c r="K31" s="13"/>
      <c r="M31" s="1"/>
      <c r="P31" s="96">
        <v>0.68472222222222223</v>
      </c>
      <c r="Q31" s="73">
        <v>1</v>
      </c>
      <c r="R31" s="39">
        <f t="shared" si="1"/>
        <v>172</v>
      </c>
      <c r="S31" s="13"/>
      <c r="T31" s="13"/>
      <c r="U31" s="99">
        <v>6.5600000000000006E-2</v>
      </c>
      <c r="V31" s="13"/>
      <c r="W31" s="98">
        <v>177</v>
      </c>
      <c r="X31" s="13"/>
      <c r="Z31" s="1"/>
      <c r="AC31" s="23"/>
      <c r="AD31" s="74"/>
      <c r="AE31" s="74"/>
      <c r="AF31" s="13"/>
      <c r="AG31" s="13"/>
      <c r="AH31" s="13"/>
      <c r="AI31" s="89"/>
      <c r="AJ31" s="89"/>
      <c r="AK31" s="89"/>
      <c r="AL31" s="1"/>
    </row>
    <row r="32" spans="1:38" x14ac:dyDescent="0.25">
      <c r="B32" s="23">
        <v>0.5541666666666667</v>
      </c>
      <c r="C32" s="73">
        <v>2</v>
      </c>
      <c r="D32" s="39">
        <f t="shared" si="0"/>
        <v>193</v>
      </c>
      <c r="G32" s="16">
        <v>5.7000000000000002E-2</v>
      </c>
      <c r="H32" s="17"/>
      <c r="I32" s="110">
        <v>178.9</v>
      </c>
      <c r="J32" s="44"/>
      <c r="K32" s="13"/>
      <c r="M32" s="1"/>
      <c r="P32" s="96">
        <v>0.68611111111111101</v>
      </c>
      <c r="Q32" s="73">
        <v>2</v>
      </c>
      <c r="R32" s="39">
        <f t="shared" si="1"/>
        <v>174</v>
      </c>
      <c r="S32" s="13"/>
      <c r="T32" s="13"/>
      <c r="U32" s="99">
        <v>5.6099999999999997E-2</v>
      </c>
      <c r="V32" s="13"/>
      <c r="W32" s="110"/>
      <c r="X32" s="13"/>
      <c r="Z32" s="1"/>
      <c r="AC32" s="23"/>
      <c r="AD32" s="74"/>
      <c r="AE32" s="74"/>
      <c r="AF32" s="13"/>
      <c r="AG32" s="13"/>
      <c r="AH32" s="13"/>
      <c r="AI32" s="89"/>
      <c r="AJ32" s="89"/>
      <c r="AK32" s="89"/>
      <c r="AL32" s="1"/>
    </row>
    <row r="33" spans="1:38" x14ac:dyDescent="0.25">
      <c r="B33" s="23">
        <v>0.55555555555555558</v>
      </c>
      <c r="C33" s="12">
        <v>2</v>
      </c>
      <c r="D33" s="39">
        <f t="shared" si="0"/>
        <v>195</v>
      </c>
      <c r="G33" s="16">
        <v>6.7000000000000004E-2</v>
      </c>
      <c r="H33" s="17"/>
      <c r="I33" s="110">
        <v>179.2</v>
      </c>
      <c r="J33" s="44"/>
      <c r="K33" s="13"/>
      <c r="M33" s="1"/>
      <c r="P33" s="115"/>
      <c r="Q33" s="73"/>
      <c r="R33" s="73"/>
      <c r="S33" s="13"/>
      <c r="T33" s="13"/>
      <c r="U33" s="99"/>
      <c r="V33" s="13"/>
      <c r="W33" s="110"/>
      <c r="X33" s="13"/>
      <c r="Y33" s="13"/>
      <c r="Z33" s="1"/>
      <c r="AC33" s="23"/>
      <c r="AD33" s="74"/>
      <c r="AE33" s="74"/>
      <c r="AF33" s="13"/>
      <c r="AG33" s="13"/>
      <c r="AH33" s="13"/>
      <c r="AI33" s="89"/>
      <c r="AJ33" s="89"/>
      <c r="AK33" s="89"/>
      <c r="AL33" s="1"/>
    </row>
    <row r="34" spans="1:38" x14ac:dyDescent="0.25">
      <c r="B34" s="23"/>
      <c r="C34" s="12"/>
      <c r="D34" s="73"/>
      <c r="E34" s="13"/>
      <c r="F34" s="13"/>
      <c r="G34" s="89"/>
      <c r="H34" s="44"/>
      <c r="I34" s="89"/>
      <c r="J34" s="44"/>
      <c r="M34" s="1"/>
      <c r="P34" s="115"/>
      <c r="Q34" s="73"/>
      <c r="R34" s="73"/>
      <c r="S34" s="13"/>
      <c r="T34" s="13"/>
      <c r="U34" s="44"/>
      <c r="V34" s="13"/>
      <c r="W34" s="110"/>
      <c r="X34" s="13"/>
      <c r="Y34" s="13"/>
      <c r="Z34" s="1"/>
      <c r="AC34" s="23"/>
      <c r="AD34" s="74"/>
      <c r="AE34" s="74"/>
      <c r="AF34" s="13"/>
      <c r="AG34" s="13"/>
      <c r="AH34" s="13"/>
      <c r="AI34" s="89"/>
      <c r="AJ34" s="89"/>
      <c r="AK34" s="89"/>
      <c r="AL34" s="1"/>
    </row>
    <row r="35" spans="1:38" x14ac:dyDescent="0.25">
      <c r="B35" s="23"/>
      <c r="C35" s="12"/>
      <c r="D35" s="73"/>
      <c r="E35" s="13"/>
      <c r="F35" s="13"/>
      <c r="G35" s="89"/>
      <c r="H35" s="99"/>
      <c r="I35" s="89"/>
      <c r="J35" s="44"/>
      <c r="M35" s="1"/>
      <c r="P35" s="115"/>
      <c r="Q35" s="73"/>
      <c r="R35" s="73"/>
      <c r="S35" s="13"/>
      <c r="T35" s="13"/>
      <c r="U35" s="44"/>
      <c r="V35" s="13"/>
      <c r="W35" s="110"/>
      <c r="X35" s="13"/>
      <c r="Y35" s="13"/>
      <c r="Z35" s="1"/>
      <c r="AC35" s="23"/>
      <c r="AD35" s="74"/>
      <c r="AE35" s="74"/>
      <c r="AF35" s="13"/>
      <c r="AG35" s="13"/>
      <c r="AH35" s="13"/>
      <c r="AI35" s="89"/>
      <c r="AJ35" s="89"/>
      <c r="AK35" s="89"/>
      <c r="AL35" s="1"/>
    </row>
    <row r="36" spans="1:38" x14ac:dyDescent="0.25">
      <c r="B36" s="23"/>
      <c r="C36" s="12"/>
      <c r="D36" s="73"/>
      <c r="E36" s="13"/>
      <c r="F36" s="13"/>
      <c r="G36" s="13"/>
      <c r="H36" s="44"/>
      <c r="I36" s="13"/>
      <c r="J36" s="44"/>
      <c r="M36" s="1"/>
      <c r="P36" s="115"/>
      <c r="Q36" s="73"/>
      <c r="R36" s="73"/>
      <c r="S36" s="13"/>
      <c r="T36" s="13"/>
      <c r="U36" s="44"/>
      <c r="V36" s="13"/>
      <c r="W36" s="110"/>
      <c r="X36" s="13"/>
      <c r="Y36" s="13"/>
      <c r="Z36" s="1"/>
      <c r="AC36" s="23"/>
      <c r="AD36" s="74"/>
      <c r="AE36" s="74"/>
      <c r="AF36" s="13"/>
      <c r="AG36" s="13"/>
      <c r="AH36" s="13"/>
      <c r="AI36" s="89"/>
      <c r="AJ36" s="89"/>
      <c r="AK36" s="89"/>
      <c r="AL36" s="1"/>
    </row>
    <row r="37" spans="1:38" x14ac:dyDescent="0.25">
      <c r="B37" s="79"/>
      <c r="C37" s="73"/>
      <c r="D37" s="73"/>
      <c r="E37" s="13"/>
      <c r="F37" s="13"/>
      <c r="G37" s="13"/>
      <c r="H37" s="44"/>
      <c r="I37" s="13"/>
      <c r="J37" s="98"/>
      <c r="K37" s="13"/>
      <c r="L37" s="13"/>
      <c r="M37" s="1"/>
      <c r="P37" s="115"/>
      <c r="Q37" s="73"/>
      <c r="R37" s="73"/>
      <c r="S37" s="13"/>
      <c r="T37" s="13"/>
      <c r="U37" s="44"/>
      <c r="V37" s="13"/>
      <c r="W37" s="110"/>
      <c r="X37" s="13"/>
      <c r="Y37" s="13"/>
      <c r="Z37" s="1"/>
      <c r="AC37" s="23"/>
      <c r="AD37" s="74"/>
      <c r="AE37" s="74"/>
      <c r="AF37" s="13"/>
      <c r="AG37" s="13"/>
      <c r="AH37" s="13"/>
      <c r="AI37" s="89"/>
      <c r="AJ37" s="89"/>
      <c r="AL37" s="1"/>
    </row>
    <row r="38" spans="1:38" x14ac:dyDescent="0.25">
      <c r="B38" s="79"/>
      <c r="C38" s="44"/>
      <c r="D38" s="73"/>
      <c r="E38" s="13"/>
      <c r="F38" s="13"/>
      <c r="G38" s="13"/>
      <c r="H38" s="13"/>
      <c r="I38" s="13"/>
      <c r="J38" s="13"/>
      <c r="K38" s="13"/>
      <c r="L38" s="13"/>
      <c r="M38" s="1"/>
      <c r="P38" s="115"/>
      <c r="Q38" s="73"/>
      <c r="R38" s="73"/>
      <c r="S38" s="13"/>
      <c r="T38" s="13"/>
      <c r="U38" s="44"/>
      <c r="V38" s="13"/>
      <c r="W38" s="110"/>
      <c r="X38" s="13"/>
      <c r="Y38" s="13"/>
      <c r="Z38" s="1"/>
      <c r="AC38" s="23"/>
      <c r="AD38" s="74"/>
      <c r="AE38" s="74"/>
      <c r="AF38" s="13"/>
      <c r="AG38" s="13"/>
      <c r="AH38" s="13"/>
      <c r="AI38" s="89"/>
      <c r="AJ38" s="13"/>
      <c r="AK38" s="89"/>
      <c r="AL38" s="1"/>
    </row>
    <row r="39" spans="1:38" x14ac:dyDescent="0.25">
      <c r="A39" s="106"/>
      <c r="B39" s="13"/>
      <c r="C39" s="120"/>
      <c r="D39" s="73"/>
      <c r="E39" s="13"/>
      <c r="F39" s="13"/>
      <c r="G39" s="13"/>
      <c r="H39" s="13"/>
      <c r="I39" s="13"/>
      <c r="J39" s="13"/>
      <c r="K39" s="13"/>
      <c r="L39" s="13"/>
      <c r="M39" s="1"/>
      <c r="O39" s="106"/>
      <c r="P39" s="115"/>
      <c r="Q39" s="73"/>
      <c r="R39" s="73"/>
      <c r="S39" s="13"/>
      <c r="T39" s="13"/>
      <c r="U39" s="44"/>
      <c r="V39" s="13"/>
      <c r="W39" s="110"/>
      <c r="X39" s="13"/>
      <c r="Y39" s="13"/>
      <c r="Z39" s="1"/>
      <c r="AB39" s="116"/>
      <c r="AC39" s="23"/>
      <c r="AD39" s="72"/>
      <c r="AE39" s="74"/>
      <c r="AF39" s="13"/>
      <c r="AG39" s="13"/>
      <c r="AH39" s="13"/>
      <c r="AI39" s="89"/>
      <c r="AJ39" s="13"/>
      <c r="AK39" s="89"/>
      <c r="AL39" s="1"/>
    </row>
    <row r="40" spans="1:38" x14ac:dyDescent="0.25">
      <c r="B40" s="78"/>
      <c r="C40" s="73"/>
      <c r="D40" s="73"/>
      <c r="E40" s="13"/>
      <c r="F40" s="13"/>
      <c r="G40" s="13"/>
      <c r="H40" s="44"/>
      <c r="I40" s="13"/>
      <c r="J40" s="44"/>
      <c r="K40" s="13"/>
      <c r="L40" s="13"/>
      <c r="M40" s="1"/>
      <c r="P40" s="115"/>
      <c r="Q40" s="13"/>
      <c r="R40" s="73"/>
      <c r="S40" s="13"/>
      <c r="T40" s="13"/>
      <c r="U40" s="44"/>
      <c r="V40" s="13"/>
      <c r="W40" s="110"/>
      <c r="X40" s="79"/>
      <c r="Y40" s="73"/>
      <c r="Z40" s="1"/>
      <c r="AC40" s="23"/>
      <c r="AD40" s="74"/>
      <c r="AE40" s="74"/>
      <c r="AF40" s="13"/>
      <c r="AG40" s="13"/>
      <c r="AH40" s="13"/>
      <c r="AI40" s="89"/>
      <c r="AJ40" s="13"/>
      <c r="AK40" s="89"/>
      <c r="AL40" s="1"/>
    </row>
    <row r="41" spans="1:38" x14ac:dyDescent="0.25">
      <c r="B41" s="79"/>
      <c r="C41" s="73"/>
      <c r="D41" s="73"/>
      <c r="E41" s="13"/>
      <c r="F41" s="13"/>
      <c r="G41" s="13"/>
      <c r="H41" s="44"/>
      <c r="I41" s="13"/>
      <c r="J41" s="44"/>
      <c r="K41" s="13"/>
      <c r="L41" s="13"/>
      <c r="M41" s="1"/>
      <c r="P41" s="13"/>
      <c r="Q41" s="44"/>
      <c r="R41" s="73"/>
      <c r="S41" s="13"/>
      <c r="T41" s="13"/>
      <c r="U41" s="44"/>
      <c r="V41" s="13"/>
      <c r="W41" s="110"/>
      <c r="X41" s="13"/>
      <c r="Y41" s="13"/>
      <c r="Z41" s="1"/>
      <c r="AC41" s="23"/>
      <c r="AD41" s="74"/>
      <c r="AE41" s="74"/>
      <c r="AF41" s="13"/>
      <c r="AG41" s="13"/>
      <c r="AH41" s="13"/>
      <c r="AI41" s="89"/>
      <c r="AJ41" s="13"/>
      <c r="AK41" s="89"/>
      <c r="AL41" s="1"/>
    </row>
    <row r="42" spans="1:38" x14ac:dyDescent="0.25">
      <c r="B42" s="79"/>
      <c r="C42" s="73"/>
      <c r="D42" s="73"/>
      <c r="E42" s="13"/>
      <c r="F42" s="13"/>
      <c r="G42" s="13"/>
      <c r="H42" s="44"/>
      <c r="I42" s="13"/>
      <c r="J42" s="44"/>
      <c r="K42" s="13"/>
      <c r="L42" s="13"/>
      <c r="M42" s="1"/>
      <c r="P42" s="78"/>
      <c r="Q42" s="120"/>
      <c r="R42" s="73"/>
      <c r="S42" s="13"/>
      <c r="T42" s="13"/>
      <c r="U42" s="44"/>
      <c r="V42" s="13"/>
      <c r="W42" s="110"/>
      <c r="X42" s="13"/>
      <c r="Y42" s="13"/>
      <c r="Z42" s="1"/>
      <c r="AC42" s="23"/>
      <c r="AD42" s="74"/>
      <c r="AE42" s="74"/>
      <c r="AF42" s="13"/>
      <c r="AG42" s="13"/>
      <c r="AH42" s="13"/>
      <c r="AI42" s="89"/>
      <c r="AJ42" s="13"/>
      <c r="AK42" s="89"/>
      <c r="AL42" s="1"/>
    </row>
    <row r="43" spans="1:38" x14ac:dyDescent="0.25">
      <c r="B43" s="79"/>
      <c r="C43" s="73"/>
      <c r="D43" s="73"/>
      <c r="E43" s="13"/>
      <c r="F43" s="13"/>
      <c r="G43" s="13"/>
      <c r="H43" s="44"/>
      <c r="I43" s="13"/>
      <c r="J43" s="44"/>
      <c r="K43" s="13"/>
      <c r="L43" s="13"/>
      <c r="M43" s="1"/>
      <c r="P43" s="13"/>
      <c r="Q43" s="13"/>
      <c r="R43" s="73"/>
      <c r="S43" s="13"/>
      <c r="T43" s="13"/>
      <c r="U43" s="44"/>
      <c r="V43" s="13"/>
      <c r="W43" s="110"/>
      <c r="X43" s="13"/>
      <c r="Y43" s="13"/>
      <c r="Z43" s="1"/>
      <c r="AC43" s="23"/>
      <c r="AD43" s="74"/>
      <c r="AE43" s="74"/>
      <c r="AF43" s="13"/>
      <c r="AG43" s="13"/>
      <c r="AH43" s="13"/>
      <c r="AI43" s="89"/>
      <c r="AJ43" s="13"/>
      <c r="AK43" s="89"/>
      <c r="AL43" s="1"/>
    </row>
    <row r="44" spans="1:38" x14ac:dyDescent="0.25">
      <c r="B44" s="79"/>
      <c r="C44" s="73"/>
      <c r="D44" s="73"/>
      <c r="E44" s="13"/>
      <c r="F44" s="13"/>
      <c r="G44" s="13"/>
      <c r="H44" s="44"/>
      <c r="I44" s="13"/>
      <c r="J44" s="44"/>
      <c r="K44" s="13"/>
      <c r="L44" s="13"/>
      <c r="M44" s="1"/>
      <c r="P44" s="79"/>
      <c r="Q44" s="73"/>
      <c r="R44" s="73"/>
      <c r="S44" s="13"/>
      <c r="T44" s="13"/>
      <c r="U44" s="44"/>
      <c r="V44" s="13"/>
      <c r="W44" s="110"/>
      <c r="X44" s="13"/>
      <c r="Y44" s="13"/>
      <c r="Z44" s="1"/>
      <c r="AC44" s="23"/>
      <c r="AD44" s="74"/>
      <c r="AE44" s="74"/>
      <c r="AF44" s="13"/>
      <c r="AG44" s="13"/>
      <c r="AH44" s="13"/>
      <c r="AI44" s="89"/>
      <c r="AJ44" s="13"/>
      <c r="AK44" s="89"/>
      <c r="AL44" s="1"/>
    </row>
    <row r="45" spans="1:38" x14ac:dyDescent="0.25">
      <c r="B45" s="79"/>
      <c r="C45" s="44"/>
      <c r="D45" s="73"/>
      <c r="E45" s="13"/>
      <c r="F45" s="13"/>
      <c r="G45" s="13"/>
      <c r="H45" s="44"/>
      <c r="I45" s="13"/>
      <c r="J45" s="44"/>
      <c r="K45" s="13"/>
      <c r="L45" s="13"/>
      <c r="M45" s="1"/>
      <c r="P45" s="79"/>
      <c r="Q45" s="73"/>
      <c r="R45" s="73"/>
      <c r="S45" s="13"/>
      <c r="T45" s="13"/>
      <c r="U45" s="44"/>
      <c r="V45" s="13"/>
      <c r="W45" s="110"/>
      <c r="X45" s="13"/>
      <c r="Y45" s="13"/>
      <c r="Z45" s="1"/>
      <c r="AC45" s="23"/>
      <c r="AD45" s="74"/>
      <c r="AE45" s="74"/>
      <c r="AF45" s="13"/>
      <c r="AG45" s="13"/>
      <c r="AH45" s="13"/>
      <c r="AI45" s="89"/>
      <c r="AJ45" s="13"/>
      <c r="AK45" s="89"/>
      <c r="AL45" s="1"/>
    </row>
    <row r="46" spans="1:38" x14ac:dyDescent="0.25">
      <c r="B46" s="13"/>
      <c r="C46" s="44"/>
      <c r="D46" s="73"/>
      <c r="E46" s="13"/>
      <c r="F46" s="13"/>
      <c r="G46" s="13"/>
      <c r="H46" s="44"/>
      <c r="I46" s="13"/>
      <c r="J46" s="98"/>
      <c r="K46" s="13"/>
      <c r="L46" s="13"/>
      <c r="M46" s="1"/>
      <c r="P46" s="79"/>
      <c r="Q46" s="73"/>
      <c r="R46" s="73"/>
      <c r="S46" s="13"/>
      <c r="T46" s="13"/>
      <c r="U46" s="44"/>
      <c r="V46" s="13"/>
      <c r="W46" s="110"/>
      <c r="X46" s="13"/>
      <c r="Y46" s="13"/>
      <c r="Z46" s="1"/>
      <c r="AC46" s="23"/>
      <c r="AD46" s="74"/>
      <c r="AE46" s="74"/>
      <c r="AF46" s="13"/>
      <c r="AG46" s="13"/>
      <c r="AH46" s="13"/>
      <c r="AI46" s="89"/>
      <c r="AJ46" s="13"/>
      <c r="AK46" s="89"/>
      <c r="AL46" s="1"/>
    </row>
    <row r="47" spans="1:38" x14ac:dyDescent="0.25">
      <c r="B47" s="115"/>
      <c r="C47" s="73"/>
      <c r="D47" s="73"/>
      <c r="E47" s="13"/>
      <c r="F47" s="13"/>
      <c r="G47" s="13"/>
      <c r="H47" s="44"/>
      <c r="I47" s="13"/>
      <c r="J47" s="44"/>
      <c r="K47" s="13"/>
      <c r="L47" s="13"/>
      <c r="M47" s="1"/>
      <c r="P47" s="79"/>
      <c r="Q47" s="73"/>
      <c r="R47" s="73"/>
      <c r="S47" s="13"/>
      <c r="T47" s="13"/>
      <c r="U47" s="44"/>
      <c r="V47" s="13"/>
      <c r="W47" s="110"/>
      <c r="X47" s="13"/>
      <c r="Y47" s="13"/>
      <c r="Z47" s="1"/>
      <c r="AC47" s="23"/>
      <c r="AD47" s="74"/>
      <c r="AE47" s="74"/>
      <c r="AF47" s="13"/>
      <c r="AG47" s="13"/>
      <c r="AH47" s="13"/>
      <c r="AI47" s="89"/>
      <c r="AJ47" s="13"/>
      <c r="AK47" s="89"/>
      <c r="AL47" s="1"/>
    </row>
    <row r="48" spans="1:38" x14ac:dyDescent="0.25">
      <c r="B48" s="115"/>
      <c r="C48" s="73"/>
      <c r="D48" s="73"/>
      <c r="E48" s="13"/>
      <c r="F48" s="13"/>
      <c r="G48" s="13"/>
      <c r="H48" s="44"/>
      <c r="I48" s="13"/>
      <c r="J48" s="44"/>
      <c r="K48" s="13"/>
      <c r="L48" s="13"/>
      <c r="M48" s="1"/>
      <c r="P48" s="79"/>
      <c r="Q48" s="73"/>
      <c r="R48" s="73"/>
      <c r="S48" s="13"/>
      <c r="T48" s="13"/>
      <c r="U48" s="44"/>
      <c r="V48" s="13"/>
      <c r="W48" s="110"/>
      <c r="X48" s="13"/>
      <c r="Y48" s="13"/>
      <c r="Z48" s="1"/>
      <c r="AC48" s="23"/>
      <c r="AD48" s="74"/>
      <c r="AE48" s="74"/>
      <c r="AF48" s="13"/>
      <c r="AG48" s="13"/>
      <c r="AH48" s="13"/>
      <c r="AI48" s="89"/>
      <c r="AJ48" s="13"/>
      <c r="AK48" s="89"/>
      <c r="AL48" s="1"/>
    </row>
    <row r="49" spans="1:38" x14ac:dyDescent="0.25">
      <c r="B49" s="115"/>
      <c r="C49" s="73"/>
      <c r="D49" s="73"/>
      <c r="E49" s="13"/>
      <c r="F49" s="13"/>
      <c r="G49" s="13"/>
      <c r="H49" s="13"/>
      <c r="I49" s="13"/>
      <c r="J49" s="13"/>
      <c r="K49" s="13"/>
      <c r="L49" s="13"/>
      <c r="M49" s="1"/>
      <c r="P49" s="79"/>
      <c r="Q49" s="73"/>
      <c r="R49" s="73"/>
      <c r="S49" s="13"/>
      <c r="T49" s="13"/>
      <c r="U49" s="44"/>
      <c r="V49" s="13"/>
      <c r="W49" s="110"/>
      <c r="X49" s="13"/>
      <c r="Y49" s="13"/>
      <c r="Z49" s="1"/>
      <c r="AC49" s="23"/>
      <c r="AD49" s="74"/>
      <c r="AE49" s="74"/>
      <c r="AF49" s="13"/>
      <c r="AG49" s="13"/>
      <c r="AH49" s="13"/>
      <c r="AI49" s="89"/>
      <c r="AJ49" s="13"/>
      <c r="AK49" s="89"/>
      <c r="AL49" s="1"/>
    </row>
    <row r="50" spans="1:38" x14ac:dyDescent="0.25">
      <c r="B50" s="115"/>
      <c r="C50" s="13"/>
      <c r="D50" s="73"/>
      <c r="E50" s="13"/>
      <c r="F50" s="13"/>
      <c r="G50" s="13"/>
      <c r="H50" s="13"/>
      <c r="I50" s="13"/>
      <c r="J50" s="13"/>
      <c r="K50" s="13"/>
      <c r="L50" s="13"/>
      <c r="M50" s="1"/>
      <c r="P50" s="79"/>
      <c r="Q50" s="73"/>
      <c r="R50" s="73"/>
      <c r="S50" s="13"/>
      <c r="T50" s="13"/>
      <c r="U50" s="44"/>
      <c r="V50" s="13"/>
      <c r="W50" s="110"/>
      <c r="X50" s="13"/>
      <c r="Y50" s="13"/>
      <c r="Z50" s="1"/>
      <c r="AC50" s="23"/>
      <c r="AD50" s="74"/>
      <c r="AE50" s="74"/>
      <c r="AF50" s="13"/>
      <c r="AG50" s="13"/>
      <c r="AH50" s="13"/>
      <c r="AI50" s="89"/>
      <c r="AJ50" s="13"/>
      <c r="AK50" s="89"/>
      <c r="AL50" s="1"/>
    </row>
    <row r="51" spans="1:38" x14ac:dyDescent="0.25">
      <c r="A51" s="106"/>
      <c r="B51" s="13"/>
      <c r="C51" s="78"/>
      <c r="D51" s="73"/>
      <c r="E51" s="13"/>
      <c r="F51" s="13"/>
      <c r="G51" s="13"/>
      <c r="H51" s="13"/>
      <c r="I51" s="13"/>
      <c r="J51" s="13"/>
      <c r="K51" s="13"/>
      <c r="L51" s="13"/>
      <c r="M51" s="1"/>
      <c r="O51" s="106"/>
      <c r="P51" s="79"/>
      <c r="Q51" s="73"/>
      <c r="R51" s="73"/>
      <c r="S51" s="13"/>
      <c r="T51" s="13"/>
      <c r="U51" s="44"/>
      <c r="V51" s="13"/>
      <c r="W51" s="110"/>
      <c r="X51" s="13"/>
      <c r="Y51" s="13"/>
      <c r="Z51" s="1"/>
      <c r="AC51" s="23"/>
      <c r="AD51" s="74"/>
      <c r="AE51" s="74"/>
      <c r="AF51" s="13"/>
      <c r="AG51" s="13"/>
      <c r="AH51" s="13"/>
      <c r="AI51" s="89"/>
      <c r="AJ51" s="13"/>
      <c r="AK51" s="89"/>
      <c r="AL51" s="1"/>
    </row>
    <row r="52" spans="1:38" x14ac:dyDescent="0.25">
      <c r="B52" s="78"/>
      <c r="C52" s="73"/>
      <c r="D52" s="73"/>
      <c r="E52" s="13"/>
      <c r="F52" s="13"/>
      <c r="G52" s="13"/>
      <c r="H52" s="44"/>
      <c r="I52" s="13"/>
      <c r="J52" s="44"/>
      <c r="K52" s="13"/>
      <c r="L52" s="13"/>
      <c r="M52" s="1"/>
      <c r="P52" s="79"/>
      <c r="Q52" s="73"/>
      <c r="R52" s="73"/>
      <c r="S52" s="13"/>
      <c r="T52" s="13"/>
      <c r="U52" s="13"/>
      <c r="V52" s="13"/>
      <c r="W52" s="110"/>
      <c r="X52" s="13"/>
      <c r="Y52" s="13"/>
      <c r="Z52" s="1"/>
      <c r="AC52" s="23"/>
      <c r="AD52" s="74"/>
      <c r="AE52" s="74"/>
      <c r="AF52" s="13"/>
      <c r="AG52" s="13"/>
      <c r="AH52" s="13"/>
      <c r="AI52" s="89"/>
      <c r="AJ52" s="13"/>
      <c r="AK52" s="89"/>
      <c r="AL52" s="1"/>
    </row>
    <row r="53" spans="1:38" x14ac:dyDescent="0.25">
      <c r="B53" s="115"/>
      <c r="C53" s="73"/>
      <c r="D53" s="73"/>
      <c r="E53" s="13"/>
      <c r="F53" s="13"/>
      <c r="G53" s="13"/>
      <c r="H53" s="13"/>
      <c r="I53" s="44"/>
      <c r="J53" s="44"/>
      <c r="K53" s="13"/>
      <c r="L53" s="13"/>
      <c r="M53" s="1"/>
      <c r="P53" s="13"/>
      <c r="Q53" s="74"/>
      <c r="R53" s="73"/>
      <c r="S53" s="13"/>
      <c r="T53" s="13"/>
      <c r="U53" s="44"/>
      <c r="V53" s="13"/>
      <c r="W53" s="110"/>
      <c r="X53" s="13"/>
      <c r="Y53" s="13"/>
      <c r="Z53" s="1"/>
      <c r="AC53" s="23"/>
      <c r="AD53" s="74"/>
      <c r="AE53" s="74"/>
      <c r="AI53" s="15"/>
      <c r="AL53" s="1"/>
    </row>
    <row r="54" spans="1:38" x14ac:dyDescent="0.25">
      <c r="B54" s="115"/>
      <c r="C54" s="73"/>
      <c r="D54" s="73"/>
      <c r="E54" s="13"/>
      <c r="F54" s="13"/>
      <c r="G54" s="13"/>
      <c r="H54" s="13"/>
      <c r="I54" s="44"/>
      <c r="J54" s="44"/>
      <c r="K54" s="13"/>
      <c r="L54" s="13"/>
      <c r="M54" s="1"/>
      <c r="P54" s="78"/>
      <c r="Q54" s="45"/>
      <c r="R54" s="73"/>
      <c r="S54" s="13"/>
      <c r="T54" s="13"/>
      <c r="U54" s="44"/>
      <c r="V54" s="13"/>
      <c r="W54" s="110"/>
      <c r="X54" s="13"/>
      <c r="Y54" s="13"/>
      <c r="Z54" s="1"/>
      <c r="AC54" s="23"/>
      <c r="AD54" s="14"/>
      <c r="AE54" s="74"/>
      <c r="AI54" s="15"/>
      <c r="AL54" s="1"/>
    </row>
    <row r="55" spans="1:38" x14ac:dyDescent="0.25">
      <c r="B55" s="115"/>
      <c r="C55" s="73"/>
      <c r="D55" s="73"/>
      <c r="E55" s="13"/>
      <c r="F55" s="13"/>
      <c r="G55" s="13"/>
      <c r="H55" s="13"/>
      <c r="I55" s="44"/>
      <c r="J55" s="44"/>
      <c r="K55" s="13"/>
      <c r="L55" s="13"/>
      <c r="M55" s="1"/>
      <c r="P55" s="79"/>
      <c r="Q55" s="73"/>
      <c r="R55" s="73"/>
      <c r="S55" s="13"/>
      <c r="T55" s="13"/>
      <c r="U55" s="99"/>
      <c r="V55" s="13"/>
      <c r="W55" s="110"/>
      <c r="X55" s="13"/>
      <c r="Y55" s="13"/>
      <c r="Z55" s="1"/>
      <c r="AC55" s="23"/>
      <c r="AD55" s="14"/>
      <c r="AE55" s="74"/>
      <c r="AI55" s="15"/>
      <c r="AL55" s="1"/>
    </row>
    <row r="56" spans="1:38" x14ac:dyDescent="0.25">
      <c r="B56" s="115"/>
      <c r="C56" s="73"/>
      <c r="D56" s="73"/>
      <c r="E56" s="13"/>
      <c r="F56" s="13"/>
      <c r="G56" s="13"/>
      <c r="H56" s="13"/>
      <c r="I56" s="44"/>
      <c r="J56" s="44"/>
      <c r="K56" s="13"/>
      <c r="L56" s="13"/>
      <c r="M56" s="1"/>
      <c r="P56" s="79"/>
      <c r="Q56" s="73"/>
      <c r="R56" s="73"/>
      <c r="S56" s="13"/>
      <c r="T56" s="13"/>
      <c r="U56" s="44"/>
      <c r="V56" s="13"/>
      <c r="W56" s="110"/>
      <c r="X56" s="13"/>
      <c r="Y56" s="13"/>
      <c r="Z56" s="1"/>
      <c r="AC56" s="23"/>
      <c r="AD56" s="14"/>
      <c r="AE56" s="74"/>
      <c r="AI56" s="15"/>
      <c r="AL56" s="1"/>
    </row>
    <row r="57" spans="1:38" x14ac:dyDescent="0.25">
      <c r="B57" s="115"/>
      <c r="C57" s="73"/>
      <c r="D57" s="73"/>
      <c r="E57" s="13"/>
      <c r="F57" s="13"/>
      <c r="G57" s="13"/>
      <c r="H57" s="13"/>
      <c r="I57" s="44"/>
      <c r="J57" s="44"/>
      <c r="K57" s="13"/>
      <c r="L57" s="13"/>
      <c r="M57" s="1"/>
      <c r="P57" s="79"/>
      <c r="Q57" s="73"/>
      <c r="R57" s="73"/>
      <c r="S57" s="13"/>
      <c r="T57" s="13"/>
      <c r="U57" s="44"/>
      <c r="V57" s="13"/>
      <c r="W57" s="110"/>
      <c r="X57" s="13"/>
      <c r="Y57" s="13"/>
      <c r="Z57" s="1"/>
      <c r="AB57" s="118"/>
      <c r="AC57" s="115"/>
      <c r="AD57" s="14"/>
      <c r="AE57" s="74"/>
      <c r="AI57" s="15"/>
      <c r="AL57" s="1"/>
    </row>
    <row r="58" spans="1:38" x14ac:dyDescent="0.25">
      <c r="B58" s="115"/>
      <c r="C58" s="73"/>
      <c r="D58" s="73"/>
      <c r="E58" s="13"/>
      <c r="F58" s="13"/>
      <c r="G58" s="13"/>
      <c r="H58" s="13"/>
      <c r="I58" s="44"/>
      <c r="J58" s="44"/>
      <c r="K58" s="13"/>
      <c r="L58" s="13"/>
      <c r="M58" s="1"/>
      <c r="P58" s="79"/>
      <c r="Q58" s="73"/>
      <c r="R58" s="73"/>
      <c r="S58" s="13"/>
      <c r="T58" s="13"/>
      <c r="U58" s="44"/>
      <c r="V58" s="13"/>
      <c r="W58" s="110"/>
      <c r="X58" s="13"/>
      <c r="Y58" s="13"/>
      <c r="Z58" s="1"/>
      <c r="AC58" s="115"/>
      <c r="AD58" s="14"/>
      <c r="AE58" s="74"/>
      <c r="AI58" s="15"/>
      <c r="AL58" s="1"/>
    </row>
    <row r="59" spans="1:38" x14ac:dyDescent="0.25">
      <c r="B59" s="115"/>
      <c r="C59" s="73"/>
      <c r="D59" s="73"/>
      <c r="E59" s="13"/>
      <c r="F59" s="13"/>
      <c r="G59" s="13"/>
      <c r="H59" s="13"/>
      <c r="I59" s="13"/>
      <c r="J59" s="13"/>
      <c r="K59" s="13"/>
      <c r="L59" s="13"/>
      <c r="M59" s="1"/>
      <c r="P59" s="79"/>
      <c r="Q59" s="73"/>
      <c r="R59" s="73"/>
      <c r="S59" s="13"/>
      <c r="T59" s="13"/>
      <c r="U59" s="44"/>
      <c r="V59" s="13"/>
      <c r="W59" s="110"/>
      <c r="X59" s="13"/>
      <c r="Y59" s="13"/>
      <c r="Z59" s="1"/>
      <c r="AC59" s="115"/>
      <c r="AD59" s="14"/>
      <c r="AE59" s="74"/>
      <c r="AI59" s="15"/>
      <c r="AL59" s="1"/>
    </row>
    <row r="60" spans="1:38" x14ac:dyDescent="0.25">
      <c r="B60" s="115"/>
      <c r="C60" s="13"/>
      <c r="D60" s="73"/>
      <c r="E60" s="13"/>
      <c r="F60" s="13"/>
      <c r="G60" s="13"/>
      <c r="H60" s="13"/>
      <c r="I60" s="13"/>
      <c r="J60" s="13"/>
      <c r="K60" s="13"/>
      <c r="L60" s="13"/>
      <c r="M60" s="1"/>
      <c r="P60" s="79"/>
      <c r="Q60" s="73"/>
      <c r="R60" s="73"/>
      <c r="S60" s="13"/>
      <c r="T60" s="13"/>
      <c r="U60" s="44"/>
      <c r="V60" s="13"/>
      <c r="W60" s="110"/>
      <c r="X60" s="13"/>
      <c r="Y60" s="13"/>
      <c r="Z60" s="1"/>
      <c r="AC60" s="79"/>
      <c r="AL60" s="1"/>
    </row>
    <row r="61" spans="1:38" x14ac:dyDescent="0.25">
      <c r="B61" s="13"/>
      <c r="C61" s="13"/>
      <c r="D61" s="73"/>
      <c r="E61" s="13"/>
      <c r="F61" s="13"/>
      <c r="G61" s="13"/>
      <c r="H61" s="13"/>
      <c r="I61" s="13"/>
      <c r="J61" s="13"/>
      <c r="K61" s="13"/>
      <c r="L61" s="13"/>
      <c r="M61" s="1"/>
      <c r="P61" s="79"/>
      <c r="Q61" s="73"/>
      <c r="R61" s="73"/>
      <c r="S61" s="13"/>
      <c r="T61" s="13"/>
      <c r="U61" s="99"/>
      <c r="V61" s="13"/>
      <c r="W61" s="110"/>
      <c r="X61" s="13"/>
      <c r="Y61" s="13"/>
      <c r="Z61" s="1"/>
      <c r="AC61" s="79"/>
      <c r="AL61" s="1"/>
    </row>
    <row r="62" spans="1:38" x14ac:dyDescent="0.25">
      <c r="B62" s="13"/>
      <c r="C62" s="13"/>
      <c r="D62" s="73"/>
      <c r="E62" s="13"/>
      <c r="F62" s="13"/>
      <c r="G62" s="13"/>
      <c r="H62" s="13"/>
      <c r="I62" s="13"/>
      <c r="J62" s="13"/>
      <c r="K62" s="13"/>
      <c r="L62" s="13"/>
      <c r="M62" s="1"/>
      <c r="P62" s="79"/>
      <c r="Q62" s="73"/>
      <c r="R62" s="73"/>
      <c r="S62" s="13"/>
      <c r="T62" s="13"/>
      <c r="U62" s="99"/>
      <c r="V62" s="13"/>
      <c r="W62" s="110"/>
      <c r="X62" s="13"/>
      <c r="Y62" s="13"/>
      <c r="Z62" s="1"/>
      <c r="AC62" s="79"/>
      <c r="AL62" s="1"/>
    </row>
    <row r="63" spans="1:38" x14ac:dyDescent="0.25">
      <c r="A63" s="106"/>
      <c r="B63" s="13"/>
      <c r="C63" s="78"/>
      <c r="D63" s="73"/>
      <c r="E63" s="13"/>
      <c r="F63" s="13"/>
      <c r="G63" s="13"/>
      <c r="H63" s="13"/>
      <c r="I63" s="44"/>
      <c r="J63" s="44"/>
      <c r="K63" s="13"/>
      <c r="L63" s="13"/>
      <c r="M63" s="1"/>
      <c r="O63" s="106"/>
      <c r="P63" s="79"/>
      <c r="Q63" s="73"/>
      <c r="R63" s="73"/>
      <c r="S63" s="13"/>
      <c r="T63" s="13"/>
      <c r="U63" s="44"/>
      <c r="V63" s="13"/>
      <c r="W63" s="110"/>
      <c r="X63" s="13"/>
      <c r="Y63" s="13"/>
      <c r="Z63" s="1"/>
      <c r="AC63" s="79"/>
      <c r="AL63" s="1"/>
    </row>
    <row r="64" spans="1:38" x14ac:dyDescent="0.25">
      <c r="B64" s="78"/>
      <c r="C64" s="73"/>
      <c r="D64" s="73"/>
      <c r="E64" s="13"/>
      <c r="F64" s="13"/>
      <c r="G64" s="13"/>
      <c r="H64" s="13"/>
      <c r="I64" s="44"/>
      <c r="J64" s="44"/>
      <c r="K64" s="13"/>
      <c r="L64" s="13"/>
      <c r="M64" s="1"/>
      <c r="P64" s="79"/>
      <c r="Q64" s="73"/>
      <c r="R64" s="73"/>
      <c r="S64" s="13"/>
      <c r="T64" s="13"/>
      <c r="U64" s="44"/>
      <c r="V64" s="13"/>
      <c r="W64" s="110"/>
      <c r="X64" s="13"/>
      <c r="Y64" s="13"/>
      <c r="Z64" s="1"/>
      <c r="AC64" s="79"/>
      <c r="AL64" s="1"/>
    </row>
    <row r="65" spans="2:38" x14ac:dyDescent="0.25">
      <c r="B65" s="79"/>
      <c r="C65" s="73"/>
      <c r="D65" s="73"/>
      <c r="E65" s="13"/>
      <c r="F65" s="13"/>
      <c r="G65" s="13"/>
      <c r="H65" s="13"/>
      <c r="I65" s="44"/>
      <c r="J65" s="44"/>
      <c r="K65" s="13"/>
      <c r="L65" s="13"/>
      <c r="M65" s="1"/>
      <c r="P65" s="13"/>
      <c r="Q65" s="74"/>
      <c r="R65" s="73"/>
      <c r="S65" s="13"/>
      <c r="T65" s="13"/>
      <c r="U65" s="44"/>
      <c r="V65" s="13"/>
      <c r="W65" s="110"/>
      <c r="X65" s="13"/>
      <c r="Y65" s="13"/>
      <c r="Z65" s="1"/>
      <c r="AC65" s="79"/>
      <c r="AL65" s="1"/>
    </row>
    <row r="66" spans="2:38" x14ac:dyDescent="0.25">
      <c r="B66" s="79"/>
      <c r="C66" s="73"/>
      <c r="D66" s="73"/>
      <c r="E66" s="13"/>
      <c r="F66" s="13"/>
      <c r="G66" s="13"/>
      <c r="H66" s="44"/>
      <c r="I66" s="13"/>
      <c r="J66" s="44"/>
      <c r="K66" s="13"/>
      <c r="L66" s="13"/>
      <c r="M66" s="1"/>
      <c r="P66" s="78"/>
      <c r="Q66" s="45"/>
      <c r="R66" s="73"/>
      <c r="S66" s="13"/>
      <c r="T66" s="13"/>
      <c r="U66" s="44"/>
      <c r="V66" s="13"/>
      <c r="W66" s="110"/>
      <c r="X66" s="13"/>
      <c r="Y66" s="13"/>
      <c r="Z66" s="1"/>
      <c r="AC66" s="13"/>
      <c r="AL66" s="1"/>
    </row>
    <row r="67" spans="2:38" x14ac:dyDescent="0.25">
      <c r="B67" s="79"/>
      <c r="C67" s="73"/>
      <c r="D67" s="73"/>
      <c r="E67" s="13"/>
      <c r="F67" s="13"/>
      <c r="G67" s="13"/>
      <c r="H67" s="44"/>
      <c r="I67" s="13"/>
      <c r="J67" s="44"/>
      <c r="K67" s="13"/>
      <c r="L67" s="13"/>
      <c r="M67" s="1"/>
      <c r="P67" s="79"/>
      <c r="Q67" s="74"/>
      <c r="R67" s="73"/>
      <c r="S67" s="13"/>
      <c r="T67" s="13"/>
      <c r="U67" s="44"/>
      <c r="V67" s="13"/>
      <c r="W67" s="110"/>
      <c r="X67" s="13"/>
      <c r="Y67" s="13"/>
      <c r="Z67" s="1"/>
      <c r="AC67" s="78"/>
      <c r="AL67" s="1"/>
    </row>
    <row r="68" spans="2:38" x14ac:dyDescent="0.25">
      <c r="B68" s="79"/>
      <c r="C68" s="73"/>
      <c r="D68" s="73"/>
      <c r="E68" s="13"/>
      <c r="F68" s="13"/>
      <c r="G68" s="13"/>
      <c r="H68" s="44"/>
      <c r="I68" s="13"/>
      <c r="J68" s="44"/>
      <c r="K68" s="13"/>
      <c r="L68" s="13"/>
      <c r="M68" s="1"/>
      <c r="P68" s="79"/>
      <c r="Q68" s="74"/>
      <c r="R68" s="73"/>
      <c r="S68" s="13"/>
      <c r="T68" s="13"/>
      <c r="U68" s="44"/>
      <c r="V68" s="13"/>
      <c r="W68" s="110"/>
      <c r="X68" s="13"/>
      <c r="Y68" s="13"/>
      <c r="Z68" s="1"/>
      <c r="AC68" s="79"/>
      <c r="AL68" s="1"/>
    </row>
    <row r="69" spans="2:38" x14ac:dyDescent="0.25">
      <c r="B69" s="79"/>
      <c r="C69" s="73"/>
      <c r="D69" s="73"/>
      <c r="E69" s="13"/>
      <c r="F69" s="13"/>
      <c r="G69" s="13"/>
      <c r="H69" s="13"/>
      <c r="I69" s="44"/>
      <c r="J69" s="44"/>
      <c r="K69" s="13"/>
      <c r="L69" s="13"/>
      <c r="M69" s="1"/>
      <c r="P69" s="79"/>
      <c r="Q69" s="74"/>
      <c r="R69" s="73"/>
      <c r="S69" s="13"/>
      <c r="T69" s="13"/>
      <c r="U69" s="44"/>
      <c r="V69" s="13"/>
      <c r="W69" s="110"/>
      <c r="X69" s="13"/>
      <c r="Y69" s="13"/>
      <c r="Z69" s="1"/>
      <c r="AC69" s="79"/>
      <c r="AL69" s="1"/>
    </row>
    <row r="70" spans="2:38" x14ac:dyDescent="0.25">
      <c r="B70" s="79"/>
      <c r="C70" s="73"/>
      <c r="D70" s="73"/>
      <c r="E70" s="13"/>
      <c r="F70" s="13"/>
      <c r="G70" s="13"/>
      <c r="H70" s="13"/>
      <c r="I70" s="44"/>
      <c r="J70" s="44"/>
      <c r="K70" s="13"/>
      <c r="L70" s="13"/>
      <c r="M70" s="1"/>
      <c r="P70" s="79"/>
      <c r="Q70" s="74"/>
      <c r="R70" s="73"/>
      <c r="S70" s="13"/>
      <c r="T70" s="13"/>
      <c r="U70" s="44"/>
      <c r="V70" s="13"/>
      <c r="W70" s="110"/>
      <c r="X70" s="13"/>
      <c r="Y70" s="13"/>
      <c r="Z70" s="1"/>
      <c r="AC70" s="79"/>
      <c r="AL70" s="1"/>
    </row>
    <row r="71" spans="2:38" x14ac:dyDescent="0.25">
      <c r="B71" s="115"/>
      <c r="C71" s="73"/>
      <c r="D71" s="73"/>
      <c r="E71" s="13"/>
      <c r="F71" s="13"/>
      <c r="G71" s="13"/>
      <c r="H71" s="13"/>
      <c r="I71" s="44"/>
      <c r="J71" s="44"/>
      <c r="K71" s="13"/>
      <c r="L71" s="13"/>
      <c r="M71" s="1"/>
      <c r="P71" s="79"/>
      <c r="Q71" s="74"/>
      <c r="R71" s="74"/>
      <c r="S71" s="13"/>
      <c r="T71" s="13"/>
      <c r="U71" s="44"/>
      <c r="V71" s="13"/>
      <c r="W71" s="110"/>
      <c r="X71" s="13"/>
      <c r="Y71" s="13"/>
      <c r="Z71" s="1"/>
      <c r="AC71" s="79"/>
      <c r="AL71" s="1"/>
    </row>
    <row r="72" spans="2:38" x14ac:dyDescent="0.25">
      <c r="B72" s="115"/>
      <c r="C72" s="73"/>
      <c r="D72" s="73"/>
      <c r="E72" s="13"/>
      <c r="F72" s="13"/>
      <c r="G72" s="13"/>
      <c r="H72" s="13"/>
      <c r="I72" s="44"/>
      <c r="J72" s="44"/>
      <c r="K72" s="13"/>
      <c r="L72" s="13"/>
      <c r="M72" s="1"/>
      <c r="P72" s="13"/>
      <c r="Q72" s="13"/>
      <c r="R72" s="13"/>
      <c r="S72" s="13"/>
      <c r="T72" s="13"/>
      <c r="U72" s="44"/>
      <c r="V72" s="13"/>
      <c r="W72" s="110"/>
      <c r="X72" s="13"/>
      <c r="Y72" s="13"/>
      <c r="Z72" s="1"/>
      <c r="AC72" s="79"/>
      <c r="AL72" s="1"/>
    </row>
    <row r="73" spans="2:38" x14ac:dyDescent="0.25">
      <c r="B73" s="115"/>
      <c r="C73" s="13"/>
      <c r="D73" s="100"/>
      <c r="E73" s="13"/>
      <c r="F73" s="13"/>
      <c r="G73" s="13"/>
      <c r="H73" s="13"/>
      <c r="I73" s="13"/>
      <c r="J73" s="13"/>
      <c r="K73" s="13"/>
      <c r="L73" s="13"/>
      <c r="M73" s="1"/>
      <c r="P73" s="13"/>
      <c r="Q73" s="73"/>
      <c r="R73" s="73"/>
      <c r="S73" s="13"/>
      <c r="T73" s="13"/>
      <c r="U73" s="44"/>
      <c r="V73" s="13"/>
      <c r="W73" s="110"/>
      <c r="X73" s="13"/>
      <c r="Y73" s="13"/>
      <c r="Z73" s="1"/>
      <c r="AC73" s="13"/>
      <c r="AL73" s="1"/>
    </row>
    <row r="74" spans="2:38" x14ac:dyDescent="0.25">
      <c r="D74" s="100"/>
      <c r="M74" s="1"/>
      <c r="P74" s="13"/>
      <c r="Q74" s="73"/>
      <c r="R74" s="73"/>
      <c r="S74" s="13"/>
      <c r="T74" s="13"/>
      <c r="U74" s="44"/>
      <c r="V74" s="13"/>
      <c r="W74" s="110"/>
      <c r="X74" s="13"/>
      <c r="Y74" s="13"/>
      <c r="Z74" s="1"/>
      <c r="AC74" s="13"/>
      <c r="AL74" s="1"/>
    </row>
    <row r="75" spans="2:38" x14ac:dyDescent="0.25">
      <c r="D75" s="100"/>
      <c r="M75" s="1"/>
      <c r="P75" s="13"/>
      <c r="Q75" s="13"/>
      <c r="R75" s="13"/>
      <c r="S75" s="13"/>
      <c r="T75" s="13"/>
      <c r="U75" s="44"/>
      <c r="V75" s="13"/>
      <c r="W75" s="110"/>
      <c r="X75" s="13"/>
      <c r="Y75" s="13"/>
      <c r="Z75" s="1"/>
      <c r="AC75" s="13"/>
      <c r="AL75" s="1"/>
    </row>
    <row r="76" spans="2:38" x14ac:dyDescent="0.25">
      <c r="D76" s="100"/>
      <c r="M76" s="1"/>
      <c r="P76" s="13"/>
      <c r="Q76" s="13"/>
      <c r="R76" s="13"/>
      <c r="S76" s="13"/>
      <c r="T76" s="13"/>
      <c r="U76" s="44"/>
      <c r="V76" s="13"/>
      <c r="W76" s="110"/>
      <c r="X76" s="13"/>
      <c r="Y76" s="13"/>
      <c r="Z76" s="1"/>
      <c r="AC76" s="13"/>
      <c r="AL76" s="1"/>
    </row>
    <row r="77" spans="2:38" x14ac:dyDescent="0.25">
      <c r="D77" s="100"/>
      <c r="M77" s="1"/>
      <c r="P77" s="13"/>
      <c r="Q77" s="13"/>
      <c r="R77" s="13"/>
      <c r="S77" s="13"/>
      <c r="T77" s="13"/>
      <c r="U77" s="44"/>
      <c r="V77" s="13"/>
      <c r="W77" s="110"/>
      <c r="X77" s="13"/>
      <c r="Y77" s="13"/>
      <c r="Z77" s="1"/>
      <c r="AC77" s="13"/>
      <c r="AL77" s="1"/>
    </row>
    <row r="78" spans="2:38" x14ac:dyDescent="0.25">
      <c r="D78" s="100"/>
      <c r="M78" s="1"/>
      <c r="P78" s="13"/>
      <c r="Q78" s="74"/>
      <c r="R78" s="74"/>
      <c r="S78" s="13"/>
      <c r="T78" s="13"/>
      <c r="U78" s="44"/>
      <c r="V78" s="13"/>
      <c r="W78" s="110"/>
      <c r="X78" s="13"/>
      <c r="Y78" s="13"/>
      <c r="Z78" s="1"/>
      <c r="AC78" s="13"/>
      <c r="AL78" s="1"/>
    </row>
    <row r="79" spans="2:38" x14ac:dyDescent="0.25">
      <c r="D79" s="100"/>
      <c r="M79" s="1"/>
      <c r="P79" s="13"/>
      <c r="Q79" s="45"/>
      <c r="R79" s="45"/>
      <c r="S79" s="13"/>
      <c r="T79" s="13"/>
      <c r="U79" s="44"/>
      <c r="V79" s="13"/>
      <c r="W79" s="110"/>
      <c r="X79" s="13"/>
      <c r="Y79" s="13"/>
      <c r="Z79" s="1"/>
      <c r="AC79" s="13"/>
      <c r="AL79" s="1"/>
    </row>
    <row r="80" spans="2:38" x14ac:dyDescent="0.25">
      <c r="D80" s="100"/>
      <c r="M80" s="1"/>
      <c r="P80" s="13"/>
      <c r="Q80" s="13"/>
      <c r="R80" s="13"/>
      <c r="S80" s="13"/>
      <c r="T80" s="13"/>
      <c r="U80" s="44"/>
      <c r="V80" s="13"/>
      <c r="W80" s="110"/>
      <c r="X80" s="13"/>
      <c r="Y80" s="13"/>
      <c r="Z80" s="1"/>
      <c r="AC80" s="13"/>
      <c r="AL80" s="1"/>
    </row>
    <row r="81" spans="4:38" x14ac:dyDescent="0.25">
      <c r="D81" s="100"/>
      <c r="M81" s="1"/>
      <c r="P81" s="13"/>
      <c r="Q81" s="13"/>
      <c r="R81" s="13"/>
      <c r="S81" s="13"/>
      <c r="T81" s="13"/>
      <c r="U81" s="44"/>
      <c r="V81" s="13"/>
      <c r="W81" s="110"/>
      <c r="X81" s="13"/>
      <c r="Y81" s="13"/>
      <c r="Z81" s="1"/>
      <c r="AC81" s="13"/>
      <c r="AL81" s="1"/>
    </row>
    <row r="82" spans="4:38" x14ac:dyDescent="0.25">
      <c r="D82" s="100"/>
      <c r="M82" s="1"/>
      <c r="P82" s="13"/>
      <c r="Q82" s="13"/>
      <c r="R82" s="13"/>
      <c r="S82" s="13"/>
      <c r="T82" s="13"/>
      <c r="U82" s="44"/>
      <c r="V82" s="13"/>
      <c r="W82" s="110"/>
      <c r="X82" s="13"/>
      <c r="Y82" s="13"/>
      <c r="Z82" s="1"/>
      <c r="AC82" s="13"/>
      <c r="AL82" s="1"/>
    </row>
    <row r="83" spans="4:38" x14ac:dyDescent="0.25">
      <c r="D83" s="100"/>
      <c r="M83" s="1"/>
      <c r="P83" s="13"/>
      <c r="Q83" s="13"/>
      <c r="R83" s="13"/>
      <c r="S83" s="13"/>
      <c r="T83" s="13"/>
      <c r="U83" s="44"/>
      <c r="V83" s="13"/>
      <c r="W83" s="110"/>
      <c r="X83" s="13"/>
      <c r="Y83" s="13"/>
      <c r="Z83" s="1"/>
      <c r="AC83" s="13"/>
      <c r="AL83" s="1"/>
    </row>
    <row r="84" spans="4:38" x14ac:dyDescent="0.25">
      <c r="D84" s="100"/>
      <c r="M84" s="1"/>
      <c r="P84" s="13"/>
      <c r="Q84" s="13"/>
      <c r="R84" s="13"/>
      <c r="S84" s="13"/>
      <c r="T84" s="13"/>
      <c r="U84" s="44"/>
      <c r="V84" s="13"/>
      <c r="W84" s="110"/>
      <c r="X84" s="13"/>
      <c r="Y84" s="13"/>
      <c r="Z84" s="1"/>
      <c r="AC84" s="13"/>
      <c r="AL84" s="1"/>
    </row>
    <row r="85" spans="4:38" x14ac:dyDescent="0.25">
      <c r="D85" s="100"/>
      <c r="M85" s="1"/>
      <c r="P85" s="13"/>
      <c r="Q85" s="13"/>
      <c r="R85" s="13"/>
      <c r="S85" s="13"/>
      <c r="T85" s="13"/>
      <c r="U85" s="44"/>
      <c r="V85" s="13"/>
      <c r="W85" s="110"/>
      <c r="X85" s="13"/>
      <c r="Y85" s="13"/>
      <c r="Z85" s="1"/>
      <c r="AC85" s="13"/>
      <c r="AL85" s="1"/>
    </row>
    <row r="86" spans="4:38" x14ac:dyDescent="0.25">
      <c r="D86" s="100"/>
      <c r="M86" s="1"/>
      <c r="P86" s="13"/>
      <c r="Q86" s="13"/>
      <c r="R86" s="13"/>
      <c r="S86" s="13"/>
      <c r="T86" s="13"/>
      <c r="U86" s="44"/>
      <c r="V86" s="13"/>
      <c r="W86" s="110"/>
      <c r="X86" s="13"/>
      <c r="Y86" s="13"/>
      <c r="Z86" s="1"/>
      <c r="AC86" s="13"/>
      <c r="AL86" s="1"/>
    </row>
    <row r="87" spans="4:38" x14ac:dyDescent="0.25">
      <c r="D87" s="100"/>
      <c r="M87" s="1"/>
      <c r="P87" s="13"/>
      <c r="Q87" s="13"/>
      <c r="R87" s="13"/>
      <c r="S87" s="13"/>
      <c r="T87" s="13"/>
      <c r="U87" s="44"/>
      <c r="V87" s="13"/>
      <c r="W87" s="110"/>
      <c r="X87" s="13"/>
      <c r="Y87" s="13"/>
      <c r="Z87" s="1"/>
      <c r="AC87" s="13"/>
      <c r="AL87" s="1"/>
    </row>
    <row r="88" spans="4:38" x14ac:dyDescent="0.25">
      <c r="D88" s="100"/>
      <c r="M88" s="1"/>
      <c r="P88" s="13"/>
      <c r="Q88" s="13"/>
      <c r="R88" s="13"/>
      <c r="S88" s="13"/>
      <c r="T88" s="13"/>
      <c r="U88" s="44"/>
      <c r="V88" s="13"/>
      <c r="W88" s="110"/>
      <c r="X88" s="13"/>
      <c r="Y88" s="13"/>
      <c r="Z88" s="1"/>
      <c r="AC88" s="13"/>
      <c r="AL88" s="1"/>
    </row>
    <row r="89" spans="4:38" x14ac:dyDescent="0.25">
      <c r="D89" s="100"/>
      <c r="M89" s="1"/>
      <c r="P89" s="13"/>
      <c r="Q89" s="13"/>
      <c r="R89" s="13"/>
      <c r="S89" s="13"/>
      <c r="T89" s="13"/>
      <c r="U89" s="44"/>
      <c r="V89" s="13"/>
      <c r="W89" s="110"/>
      <c r="X89" s="13"/>
      <c r="Y89" s="13"/>
      <c r="Z89" s="1"/>
      <c r="AC89" s="13"/>
      <c r="AL89" s="1"/>
    </row>
    <row r="90" spans="4:38" x14ac:dyDescent="0.25">
      <c r="D90" s="100"/>
      <c r="M90" s="1"/>
      <c r="P90" s="13"/>
      <c r="Q90" s="13"/>
      <c r="R90" s="13"/>
      <c r="S90" s="13"/>
      <c r="T90" s="13"/>
      <c r="U90" s="44"/>
      <c r="V90" s="13"/>
      <c r="W90" s="110"/>
      <c r="X90" s="13"/>
      <c r="Y90" s="13"/>
      <c r="Z90" s="1"/>
      <c r="AC90" s="13"/>
      <c r="AL90" s="1"/>
    </row>
    <row r="91" spans="4:38" x14ac:dyDescent="0.25">
      <c r="D91" s="100"/>
      <c r="M91" s="1"/>
      <c r="P91" s="13"/>
      <c r="Q91" s="13"/>
      <c r="R91" s="13"/>
      <c r="S91" s="13"/>
      <c r="T91" s="13"/>
      <c r="U91" s="44"/>
      <c r="V91" s="13"/>
      <c r="W91" s="110"/>
      <c r="X91" s="13"/>
      <c r="Y91" s="13"/>
      <c r="Z91" s="1"/>
      <c r="AC91" s="13"/>
      <c r="AL91" s="1"/>
    </row>
    <row r="92" spans="4:38" x14ac:dyDescent="0.25">
      <c r="D92" s="100"/>
      <c r="M92" s="1"/>
      <c r="P92" s="13"/>
      <c r="Q92" s="13"/>
      <c r="R92" s="13"/>
      <c r="S92" s="13"/>
      <c r="T92" s="13"/>
      <c r="U92" s="44"/>
      <c r="V92" s="13"/>
      <c r="W92" s="110"/>
      <c r="X92" s="13"/>
      <c r="Y92" s="13"/>
      <c r="Z92" s="1"/>
      <c r="AC92" s="13"/>
      <c r="AL92" s="1"/>
    </row>
    <row r="93" spans="4:38" x14ac:dyDescent="0.25">
      <c r="D93" s="100"/>
      <c r="M93" s="1"/>
      <c r="P93" s="13"/>
      <c r="Q93" s="13"/>
      <c r="R93" s="13"/>
      <c r="S93" s="13"/>
      <c r="T93" s="13"/>
      <c r="U93" s="44"/>
      <c r="V93" s="13"/>
      <c r="W93" s="110"/>
      <c r="X93" s="13"/>
      <c r="Y93" s="13"/>
      <c r="Z93" s="1"/>
      <c r="AC93" s="13"/>
      <c r="AL93" s="1"/>
    </row>
    <row r="94" spans="4:38" x14ac:dyDescent="0.25">
      <c r="D94" s="100"/>
      <c r="M94" s="1"/>
      <c r="P94" s="13"/>
      <c r="Q94" s="13"/>
      <c r="R94" s="13"/>
      <c r="S94" s="13"/>
      <c r="T94" s="13"/>
      <c r="U94" s="44"/>
      <c r="V94" s="13"/>
      <c r="W94" s="110"/>
      <c r="X94" s="13"/>
      <c r="Y94" s="13"/>
      <c r="Z94" s="1"/>
      <c r="AC94" s="13"/>
      <c r="AL94" s="1"/>
    </row>
    <row r="95" spans="4:38" x14ac:dyDescent="0.25">
      <c r="D95" s="100"/>
      <c r="M95" s="1"/>
      <c r="P95" s="13"/>
      <c r="Q95" s="13"/>
      <c r="R95" s="13"/>
      <c r="S95" s="13"/>
      <c r="T95" s="13"/>
      <c r="U95" s="44"/>
      <c r="V95" s="13"/>
      <c r="W95" s="110"/>
      <c r="X95" s="13"/>
      <c r="Y95" s="13"/>
      <c r="Z95" s="1"/>
      <c r="AC95" s="13"/>
      <c r="AL95" s="1"/>
    </row>
    <row r="96" spans="4:38" x14ac:dyDescent="0.25">
      <c r="D96" s="100"/>
      <c r="M96" s="1"/>
      <c r="P96" s="13"/>
      <c r="Q96" s="13"/>
      <c r="R96" s="13"/>
      <c r="S96" s="13">
        <v>5</v>
      </c>
      <c r="T96" s="13"/>
      <c r="U96" s="44"/>
      <c r="V96" s="13"/>
      <c r="W96" s="110"/>
      <c r="X96" s="13"/>
      <c r="Y96" s="13"/>
      <c r="Z96" s="1"/>
      <c r="AC96" s="13"/>
      <c r="AL96" s="1"/>
    </row>
    <row r="97" spans="4:38" x14ac:dyDescent="0.25">
      <c r="D97" s="100"/>
      <c r="M97" s="1"/>
      <c r="P97" s="13"/>
      <c r="Q97" s="13"/>
      <c r="R97" s="13"/>
      <c r="S97" s="13">
        <v>6</v>
      </c>
      <c r="T97" s="13"/>
      <c r="U97" s="44"/>
      <c r="V97" s="13"/>
      <c r="W97" s="110"/>
      <c r="X97" s="13"/>
      <c r="Y97" s="13"/>
      <c r="Z97" s="1"/>
      <c r="AC97" s="13"/>
      <c r="AL97" s="1"/>
    </row>
    <row r="98" spans="4:38" x14ac:dyDescent="0.25">
      <c r="D98" s="100"/>
      <c r="M98" s="1"/>
      <c r="P98" s="13"/>
      <c r="Q98" s="13"/>
      <c r="R98" s="13"/>
      <c r="S98" s="13">
        <v>7</v>
      </c>
      <c r="T98" s="13"/>
      <c r="U98" s="44"/>
      <c r="V98" s="13"/>
      <c r="W98" s="110"/>
      <c r="X98" s="13"/>
      <c r="Y98" s="13"/>
      <c r="Z98" s="1"/>
      <c r="AC98" s="13"/>
      <c r="AL98" s="1"/>
    </row>
    <row r="99" spans="4:38" x14ac:dyDescent="0.25">
      <c r="D99" s="100"/>
      <c r="M99" s="1"/>
      <c r="P99" s="13"/>
      <c r="Q99" s="13"/>
      <c r="R99" s="13"/>
      <c r="S99" s="13">
        <v>8</v>
      </c>
      <c r="T99" s="13"/>
      <c r="U99" s="44"/>
      <c r="V99" s="13"/>
      <c r="W99" s="110"/>
      <c r="X99" s="13"/>
      <c r="Y99" s="13"/>
      <c r="Z99" s="1"/>
      <c r="AC99" s="13"/>
      <c r="AL99" s="1"/>
    </row>
    <row r="100" spans="4:38" x14ac:dyDescent="0.25">
      <c r="D100" s="100"/>
      <c r="M100" s="1"/>
      <c r="P100" s="13"/>
      <c r="Q100" s="13"/>
      <c r="R100" s="13"/>
      <c r="S100" s="13">
        <v>9</v>
      </c>
      <c r="T100" s="13"/>
      <c r="U100" s="44"/>
      <c r="V100" s="13"/>
      <c r="W100" s="110"/>
      <c r="X100" s="13"/>
      <c r="Y100" s="13"/>
      <c r="Z100" s="1"/>
      <c r="AC100" s="13"/>
      <c r="AL100" s="1"/>
    </row>
    <row r="101" spans="4:38" x14ac:dyDescent="0.25">
      <c r="D101" s="100"/>
      <c r="M101" s="1"/>
      <c r="P101" s="13"/>
      <c r="Q101" s="13"/>
      <c r="R101" s="13"/>
      <c r="S101" s="13">
        <v>10</v>
      </c>
      <c r="T101" s="13"/>
      <c r="U101" s="44"/>
      <c r="V101" s="13"/>
      <c r="W101" s="110"/>
      <c r="X101" s="13"/>
      <c r="Y101" s="13"/>
      <c r="Z101" s="1"/>
      <c r="AC101" s="13"/>
      <c r="AL101" s="1"/>
    </row>
    <row r="102" spans="4:38" x14ac:dyDescent="0.25">
      <c r="D102" s="100"/>
      <c r="M102" s="1"/>
      <c r="P102" s="13"/>
      <c r="Q102" s="13"/>
      <c r="R102" s="13"/>
      <c r="S102" s="13" t="s">
        <v>1</v>
      </c>
      <c r="T102" s="13"/>
      <c r="U102" s="44"/>
      <c r="V102" s="13"/>
      <c r="W102" s="110"/>
      <c r="X102" s="13"/>
      <c r="Y102" s="13"/>
      <c r="Z102" s="1"/>
      <c r="AC102" s="13"/>
      <c r="AL102" s="1"/>
    </row>
    <row r="103" spans="4:38" x14ac:dyDescent="0.25">
      <c r="D103" s="100"/>
      <c r="M103" s="1"/>
      <c r="P103" s="13"/>
      <c r="Q103" s="13"/>
      <c r="R103" s="13"/>
      <c r="S103" s="13"/>
      <c r="T103" s="13"/>
      <c r="U103" s="44"/>
      <c r="V103" s="13"/>
      <c r="W103" s="110"/>
      <c r="X103" s="13"/>
      <c r="Y103" s="13"/>
      <c r="Z103" s="1"/>
      <c r="AC103" s="13"/>
      <c r="AL103" s="1"/>
    </row>
    <row r="104" spans="4:38" x14ac:dyDescent="0.25">
      <c r="D104" s="100"/>
      <c r="M104" s="1"/>
      <c r="P104" s="13"/>
      <c r="Q104" s="13"/>
      <c r="R104" s="13"/>
      <c r="S104" s="13">
        <v>1</v>
      </c>
      <c r="T104" s="13"/>
      <c r="U104" s="44"/>
      <c r="V104" s="13"/>
      <c r="W104" s="110"/>
      <c r="X104" s="13"/>
      <c r="Y104" s="13"/>
      <c r="Z104" s="1"/>
      <c r="AC104" s="13"/>
      <c r="AL104" s="1"/>
    </row>
    <row r="105" spans="4:38" x14ac:dyDescent="0.25">
      <c r="D105" s="100"/>
      <c r="M105" s="1"/>
      <c r="P105" s="13"/>
      <c r="Q105" s="13"/>
      <c r="R105" s="13"/>
      <c r="S105" s="13">
        <v>2</v>
      </c>
      <c r="T105" s="13"/>
      <c r="U105" s="44"/>
      <c r="V105" s="13"/>
      <c r="W105" s="110"/>
      <c r="X105" s="13"/>
      <c r="Y105" s="13"/>
      <c r="Z105" s="1"/>
      <c r="AC105" s="13"/>
      <c r="AL105" s="1"/>
    </row>
    <row r="106" spans="4:38" x14ac:dyDescent="0.25">
      <c r="D106" s="100"/>
      <c r="M106" s="1"/>
      <c r="P106" s="13"/>
      <c r="Q106" s="13"/>
      <c r="R106" s="13"/>
      <c r="S106" s="13">
        <v>3</v>
      </c>
      <c r="T106" s="13"/>
      <c r="U106" s="44"/>
      <c r="V106" s="13"/>
      <c r="W106" s="110"/>
      <c r="X106" s="13"/>
      <c r="Y106" s="13"/>
      <c r="Z106" s="1"/>
      <c r="AC106" s="13"/>
      <c r="AL106" s="1"/>
    </row>
    <row r="107" spans="4:38" x14ac:dyDescent="0.25">
      <c r="D107" s="100"/>
      <c r="M107" s="1"/>
      <c r="P107" s="13"/>
      <c r="Q107" s="13"/>
      <c r="R107" s="13"/>
      <c r="S107" s="13">
        <v>4</v>
      </c>
      <c r="T107" s="13"/>
      <c r="U107" s="44"/>
      <c r="V107" s="13"/>
      <c r="W107" s="110"/>
      <c r="X107" s="13"/>
      <c r="Y107" s="13"/>
      <c r="Z107" s="1"/>
      <c r="AC107" s="13"/>
      <c r="AL107" s="1"/>
    </row>
    <row r="108" spans="4:38" x14ac:dyDescent="0.25">
      <c r="D108" s="100"/>
      <c r="M108" s="1"/>
      <c r="P108" s="13"/>
      <c r="Q108" s="13"/>
      <c r="R108" s="13"/>
      <c r="S108" s="13">
        <v>5</v>
      </c>
      <c r="T108" s="13"/>
      <c r="U108" s="44"/>
      <c r="V108" s="13"/>
      <c r="W108" s="110"/>
      <c r="X108" s="13"/>
      <c r="Y108" s="13"/>
      <c r="Z108" s="1"/>
      <c r="AE108" s="1">
        <v>8</v>
      </c>
      <c r="AL108" s="1"/>
    </row>
    <row r="109" spans="4:38" x14ac:dyDescent="0.25">
      <c r="D109" s="100"/>
      <c r="M109" s="1"/>
      <c r="P109" s="13"/>
      <c r="Q109" s="13"/>
      <c r="R109" s="13"/>
      <c r="S109" s="13">
        <v>6</v>
      </c>
      <c r="T109" s="13"/>
      <c r="U109" s="44"/>
      <c r="V109" s="13"/>
      <c r="W109" s="110"/>
      <c r="X109" s="13"/>
      <c r="Y109" s="13"/>
      <c r="Z109" s="1"/>
      <c r="AE109" s="1">
        <v>9</v>
      </c>
      <c r="AL109" s="1"/>
    </row>
    <row r="110" spans="4:38" x14ac:dyDescent="0.25">
      <c r="D110" s="100"/>
      <c r="M110" s="1"/>
      <c r="R110" s="13"/>
      <c r="S110" s="13">
        <v>7</v>
      </c>
      <c r="T110" s="13"/>
      <c r="U110" s="44"/>
      <c r="V110" s="13"/>
      <c r="W110" s="110"/>
      <c r="X110" s="13"/>
      <c r="Y110" s="13"/>
      <c r="Z110" s="1"/>
      <c r="AE110" s="1">
        <v>10</v>
      </c>
      <c r="AL110" s="1"/>
    </row>
    <row r="111" spans="4:38" x14ac:dyDescent="0.25">
      <c r="D111" s="100"/>
      <c r="M111" s="1"/>
      <c r="R111" s="13"/>
      <c r="S111" s="13">
        <v>8</v>
      </c>
      <c r="T111" s="13"/>
      <c r="U111" s="44"/>
      <c r="V111" s="13"/>
      <c r="W111" s="110"/>
      <c r="X111" s="13"/>
      <c r="Y111" s="13"/>
      <c r="Z111" s="1"/>
      <c r="AE111" s="1" t="s">
        <v>1</v>
      </c>
      <c r="AL111" s="1"/>
    </row>
    <row r="112" spans="4:38" x14ac:dyDescent="0.25">
      <c r="D112" s="100"/>
      <c r="M112" s="1"/>
      <c r="R112" s="13"/>
      <c r="S112" s="13">
        <v>9</v>
      </c>
      <c r="T112" s="13"/>
      <c r="U112" s="44"/>
      <c r="V112" s="13"/>
      <c r="W112" s="110"/>
      <c r="X112" s="13"/>
      <c r="Y112" s="13"/>
      <c r="Z112" s="1"/>
      <c r="AL112" s="1"/>
    </row>
    <row r="113" spans="4:38" x14ac:dyDescent="0.25">
      <c r="D113" s="100"/>
      <c r="M113" s="1"/>
      <c r="R113" s="13"/>
      <c r="S113" s="13">
        <v>10</v>
      </c>
      <c r="T113" s="13"/>
      <c r="U113" s="44"/>
      <c r="V113" s="13"/>
      <c r="W113" s="110"/>
      <c r="X113" s="13"/>
      <c r="Y113" s="13"/>
      <c r="Z113" s="1"/>
      <c r="AL113" s="1"/>
    </row>
    <row r="114" spans="4:38" x14ac:dyDescent="0.25">
      <c r="D114" s="100"/>
      <c r="R114" s="13"/>
      <c r="S114" s="13" t="s">
        <v>1</v>
      </c>
      <c r="T114" s="13"/>
      <c r="U114" s="44"/>
      <c r="V114" s="13"/>
      <c r="W114" s="110"/>
      <c r="X114" s="13"/>
      <c r="Y114" s="13"/>
    </row>
    <row r="115" spans="4:38" x14ac:dyDescent="0.25">
      <c r="D115" s="100"/>
      <c r="R115" s="13"/>
      <c r="S115" s="13"/>
      <c r="T115" s="13"/>
      <c r="U115" s="44"/>
      <c r="V115" s="13"/>
      <c r="W115" s="110"/>
      <c r="X115" s="13"/>
      <c r="Y115" s="13"/>
    </row>
    <row r="116" spans="4:38" x14ac:dyDescent="0.25">
      <c r="D116" s="100"/>
      <c r="R116" s="13"/>
      <c r="S116" s="13"/>
      <c r="T116" s="13"/>
      <c r="U116" s="44"/>
      <c r="V116" s="13"/>
      <c r="W116" s="110"/>
      <c r="X116" s="13"/>
      <c r="Y116" s="13"/>
    </row>
    <row r="117" spans="4:38" x14ac:dyDescent="0.25">
      <c r="D117" s="100"/>
      <c r="R117" s="13"/>
      <c r="S117" s="13"/>
      <c r="T117" s="13"/>
    </row>
    <row r="118" spans="4:38" x14ac:dyDescent="0.25">
      <c r="D118" s="100"/>
      <c r="R118" s="13"/>
      <c r="S118" s="13"/>
      <c r="T118" s="13"/>
    </row>
    <row r="119" spans="4:38" x14ac:dyDescent="0.25">
      <c r="D119" s="100"/>
      <c r="R119" s="13"/>
      <c r="S119" s="13"/>
      <c r="T119" s="13"/>
    </row>
    <row r="120" spans="4:38" x14ac:dyDescent="0.25">
      <c r="D120" s="100"/>
      <c r="R120" s="13"/>
      <c r="S120" s="13"/>
      <c r="T120" s="13"/>
    </row>
    <row r="121" spans="4:38" x14ac:dyDescent="0.25">
      <c r="D121" s="100"/>
      <c r="R121" s="13"/>
      <c r="S121" s="13"/>
      <c r="T121" s="13"/>
    </row>
    <row r="122" spans="4:38" x14ac:dyDescent="0.25">
      <c r="D122" s="100"/>
      <c r="R122" s="13"/>
      <c r="S122" s="13"/>
      <c r="T122" s="13"/>
    </row>
    <row r="123" spans="4:38" x14ac:dyDescent="0.25">
      <c r="D123" s="100"/>
      <c r="R123" s="13"/>
      <c r="S123" s="13"/>
      <c r="T123" s="13"/>
    </row>
    <row r="124" spans="4:38" x14ac:dyDescent="0.25">
      <c r="D124" s="100"/>
      <c r="R124" s="13"/>
      <c r="S124" s="13"/>
      <c r="T124" s="13"/>
    </row>
    <row r="125" spans="4:38" x14ac:dyDescent="0.25">
      <c r="D125" s="100"/>
      <c r="R125" s="13"/>
      <c r="S125" s="13"/>
      <c r="T125" s="13"/>
    </row>
    <row r="126" spans="4:38" x14ac:dyDescent="0.25">
      <c r="D126" s="100"/>
      <c r="R126" s="13"/>
      <c r="S126" s="13"/>
      <c r="T126" s="13"/>
    </row>
    <row r="127" spans="4:38" x14ac:dyDescent="0.25">
      <c r="D127" s="100"/>
      <c r="R127" s="13"/>
      <c r="S127" s="13"/>
      <c r="T127" s="13"/>
    </row>
    <row r="128" spans="4:38" x14ac:dyDescent="0.25">
      <c r="D128" s="100"/>
      <c r="R128" s="13"/>
      <c r="S128" s="13"/>
      <c r="T128" s="13"/>
    </row>
    <row r="129" spans="4:20" x14ac:dyDescent="0.25">
      <c r="D129" s="100"/>
      <c r="R129" s="13"/>
      <c r="S129" s="13"/>
      <c r="T129" s="13"/>
    </row>
    <row r="130" spans="4:20" x14ac:dyDescent="0.25">
      <c r="D130" s="100"/>
      <c r="R130" s="13"/>
      <c r="S130" s="13"/>
      <c r="T130" s="13"/>
    </row>
    <row r="131" spans="4:20" x14ac:dyDescent="0.25">
      <c r="D131" s="100"/>
      <c r="R131" s="13"/>
      <c r="S131" s="13"/>
      <c r="T131" s="13"/>
    </row>
    <row r="132" spans="4:20" x14ac:dyDescent="0.25">
      <c r="D132" s="100"/>
      <c r="R132" s="13"/>
      <c r="S132" s="13"/>
      <c r="T132" s="13"/>
    </row>
    <row r="133" spans="4:20" x14ac:dyDescent="0.25">
      <c r="D133" s="100"/>
      <c r="R133" s="13"/>
      <c r="S133" s="13"/>
      <c r="T133" s="13"/>
    </row>
    <row r="134" spans="4:20" x14ac:dyDescent="0.25">
      <c r="D134" s="100"/>
      <c r="R134" s="13"/>
      <c r="S134" s="13"/>
      <c r="T134" s="13"/>
    </row>
    <row r="135" spans="4:20" x14ac:dyDescent="0.25">
      <c r="D135" s="100"/>
      <c r="R135" s="13"/>
      <c r="S135" s="13"/>
      <c r="T135" s="13"/>
    </row>
    <row r="136" spans="4:20" x14ac:dyDescent="0.25">
      <c r="D136" s="100"/>
      <c r="R136" s="13"/>
      <c r="S136" s="13"/>
      <c r="T136" s="13"/>
    </row>
    <row r="137" spans="4:20" x14ac:dyDescent="0.25">
      <c r="D137" s="100"/>
      <c r="R137" s="13"/>
      <c r="S137" s="13"/>
      <c r="T137" s="13"/>
    </row>
    <row r="138" spans="4:20" x14ac:dyDescent="0.25">
      <c r="D138" s="100"/>
      <c r="R138" s="13"/>
      <c r="S138" s="13"/>
      <c r="T138" s="13"/>
    </row>
    <row r="139" spans="4:20" x14ac:dyDescent="0.25">
      <c r="D139" s="100"/>
      <c r="R139" s="13"/>
      <c r="S139" s="13"/>
      <c r="T139" s="13"/>
    </row>
    <row r="140" spans="4:20" x14ac:dyDescent="0.25">
      <c r="D140" s="100"/>
      <c r="R140" s="13"/>
      <c r="S140" s="13"/>
      <c r="T140" s="13"/>
    </row>
    <row r="141" spans="4:20" x14ac:dyDescent="0.25">
      <c r="D141" s="100"/>
      <c r="R141" s="13"/>
      <c r="S141" s="13"/>
      <c r="T141" s="13"/>
    </row>
    <row r="142" spans="4:20" x14ac:dyDescent="0.25">
      <c r="D142" s="100"/>
      <c r="R142" s="13"/>
      <c r="S142" s="13"/>
      <c r="T142" s="13"/>
    </row>
    <row r="143" spans="4:20" x14ac:dyDescent="0.25">
      <c r="D143" s="100"/>
      <c r="R143" s="13"/>
      <c r="S143" s="13"/>
      <c r="T143" s="13"/>
    </row>
    <row r="144" spans="4:20" x14ac:dyDescent="0.25">
      <c r="D144" s="100"/>
      <c r="R144" s="13"/>
      <c r="S144" s="13"/>
      <c r="T144" s="13"/>
    </row>
    <row r="145" spans="4:20" x14ac:dyDescent="0.25">
      <c r="D145" s="100"/>
      <c r="R145" s="13"/>
      <c r="S145" s="13"/>
      <c r="T145" s="13"/>
    </row>
    <row r="146" spans="4:20" x14ac:dyDescent="0.25">
      <c r="D146" s="100"/>
      <c r="R146" s="13"/>
      <c r="S146" s="13"/>
      <c r="T146" s="13"/>
    </row>
    <row r="147" spans="4:20" x14ac:dyDescent="0.25">
      <c r="D147" s="100"/>
      <c r="R147" s="13"/>
      <c r="S147" s="13"/>
      <c r="T147" s="13"/>
    </row>
    <row r="148" spans="4:20" x14ac:dyDescent="0.25">
      <c r="D148" s="100"/>
      <c r="R148" s="13"/>
      <c r="S148" s="13"/>
      <c r="T148" s="13"/>
    </row>
    <row r="149" spans="4:20" x14ac:dyDescent="0.25">
      <c r="D149" s="100"/>
      <c r="R149" s="13"/>
      <c r="S149" s="13"/>
      <c r="T149" s="13"/>
    </row>
    <row r="150" spans="4:20" x14ac:dyDescent="0.25">
      <c r="D150" s="100"/>
      <c r="R150" s="13"/>
      <c r="S150" s="13"/>
      <c r="T150" s="13"/>
    </row>
    <row r="151" spans="4:20" x14ac:dyDescent="0.25">
      <c r="D151" s="100"/>
      <c r="R151" s="13"/>
      <c r="S151" s="13"/>
      <c r="T151" s="13"/>
    </row>
    <row r="152" spans="4:20" x14ac:dyDescent="0.25">
      <c r="D152" s="100"/>
      <c r="R152" s="13"/>
      <c r="S152" s="13"/>
      <c r="T152" s="13"/>
    </row>
    <row r="153" spans="4:20" x14ac:dyDescent="0.25">
      <c r="D153" s="100"/>
      <c r="R153" s="13"/>
      <c r="S153" s="13"/>
      <c r="T153" s="13"/>
    </row>
    <row r="154" spans="4:20" x14ac:dyDescent="0.25">
      <c r="D154" s="100"/>
      <c r="R154" s="13"/>
      <c r="S154" s="13"/>
      <c r="T154" s="13"/>
    </row>
    <row r="155" spans="4:20" x14ac:dyDescent="0.25">
      <c r="D155" s="100"/>
      <c r="R155" s="13"/>
      <c r="S155" s="13"/>
      <c r="T155" s="13"/>
    </row>
    <row r="156" spans="4:20" x14ac:dyDescent="0.25">
      <c r="D156" s="100"/>
      <c r="R156" s="13"/>
      <c r="S156" s="13"/>
      <c r="T156" s="13"/>
    </row>
    <row r="157" spans="4:20" x14ac:dyDescent="0.25">
      <c r="D157" s="100"/>
      <c r="R157" s="13"/>
      <c r="S157" s="13"/>
      <c r="T157" s="13"/>
    </row>
    <row r="158" spans="4:20" x14ac:dyDescent="0.25">
      <c r="D158" s="100"/>
      <c r="R158" s="13"/>
      <c r="S158" s="13"/>
      <c r="T158" s="13"/>
    </row>
    <row r="159" spans="4:20" x14ac:dyDescent="0.25">
      <c r="D159" s="100"/>
      <c r="R159" s="13"/>
      <c r="S159" s="13"/>
      <c r="T159" s="13"/>
    </row>
    <row r="160" spans="4:20" x14ac:dyDescent="0.25">
      <c r="D160" s="100"/>
      <c r="R160" s="13"/>
      <c r="S160" s="13"/>
      <c r="T160" s="13"/>
    </row>
    <row r="161" spans="4:20" x14ac:dyDescent="0.25">
      <c r="D161" s="100"/>
      <c r="R161" s="13"/>
      <c r="S161" s="13"/>
      <c r="T161" s="13"/>
    </row>
    <row r="162" spans="4:20" x14ac:dyDescent="0.25">
      <c r="D162" s="100"/>
      <c r="R162" s="13"/>
      <c r="S162" s="13"/>
      <c r="T162" s="13"/>
    </row>
    <row r="163" spans="4:20" x14ac:dyDescent="0.25">
      <c r="D163" s="100"/>
      <c r="R163" s="13"/>
      <c r="S163" s="13"/>
      <c r="T163" s="13"/>
    </row>
    <row r="164" spans="4:20" x14ac:dyDescent="0.25">
      <c r="D164" s="100"/>
      <c r="R164" s="13"/>
      <c r="S164" s="13"/>
      <c r="T164" s="13"/>
    </row>
    <row r="165" spans="4:20" x14ac:dyDescent="0.25">
      <c r="D165" s="100"/>
      <c r="R165" s="13"/>
      <c r="S165" s="13"/>
      <c r="T165" s="13"/>
    </row>
    <row r="166" spans="4:20" x14ac:dyDescent="0.25">
      <c r="D166" s="100"/>
      <c r="R166" s="13"/>
      <c r="S166" s="13"/>
      <c r="T166" s="13"/>
    </row>
    <row r="167" spans="4:20" x14ac:dyDescent="0.25">
      <c r="D167" s="100"/>
      <c r="R167" s="13"/>
      <c r="S167" s="13"/>
      <c r="T167" s="13"/>
    </row>
    <row r="168" spans="4:20" x14ac:dyDescent="0.25">
      <c r="D168" s="100"/>
      <c r="R168" s="13"/>
      <c r="S168" s="13"/>
      <c r="T168" s="13"/>
    </row>
    <row r="169" spans="4:20" x14ac:dyDescent="0.25">
      <c r="D169" s="100"/>
      <c r="R169" s="13"/>
      <c r="S169" s="13"/>
      <c r="T169" s="13"/>
    </row>
    <row r="170" spans="4:20" x14ac:dyDescent="0.25">
      <c r="D170" s="100"/>
      <c r="R170" s="13"/>
      <c r="S170" s="13"/>
      <c r="T170" s="13"/>
    </row>
    <row r="171" spans="4:20" x14ac:dyDescent="0.25">
      <c r="D171" s="100"/>
      <c r="R171" s="13"/>
      <c r="S171" s="13"/>
      <c r="T171" s="13"/>
    </row>
    <row r="172" spans="4:20" x14ac:dyDescent="0.25">
      <c r="D172" s="100"/>
      <c r="R172" s="13"/>
      <c r="S172" s="13"/>
      <c r="T172" s="13"/>
    </row>
    <row r="173" spans="4:20" x14ac:dyDescent="0.25">
      <c r="D173" s="100"/>
      <c r="R173" s="13"/>
      <c r="S173" s="13"/>
      <c r="T173" s="13"/>
    </row>
    <row r="174" spans="4:20" x14ac:dyDescent="0.25">
      <c r="D174" s="100"/>
      <c r="R174" s="13"/>
      <c r="S174" s="13"/>
      <c r="T174" s="13"/>
    </row>
    <row r="175" spans="4:20" x14ac:dyDescent="0.25">
      <c r="D175" s="100"/>
      <c r="R175" s="13"/>
      <c r="S175" s="13"/>
      <c r="T175" s="13"/>
    </row>
    <row r="176" spans="4:20" x14ac:dyDescent="0.25">
      <c r="D176" s="100"/>
      <c r="R176" s="13"/>
      <c r="S176" s="13"/>
      <c r="T176" s="13"/>
    </row>
    <row r="177" spans="4:20" x14ac:dyDescent="0.25">
      <c r="D177" s="100"/>
      <c r="R177" s="13"/>
      <c r="S177" s="13"/>
      <c r="T177" s="13"/>
    </row>
    <row r="178" spans="4:20" x14ac:dyDescent="0.25">
      <c r="D178" s="100"/>
      <c r="R178" s="13"/>
      <c r="S178" s="13"/>
      <c r="T178" s="13"/>
    </row>
    <row r="179" spans="4:20" x14ac:dyDescent="0.25">
      <c r="D179" s="100"/>
      <c r="R179" s="13"/>
      <c r="S179" s="13"/>
      <c r="T179" s="13"/>
    </row>
    <row r="180" spans="4:20" x14ac:dyDescent="0.25">
      <c r="D180" s="100"/>
      <c r="R180" s="13"/>
      <c r="S180" s="13"/>
      <c r="T180" s="13"/>
    </row>
    <row r="181" spans="4:20" x14ac:dyDescent="0.25">
      <c r="D181" s="100"/>
      <c r="R181" s="13"/>
      <c r="S181" s="13"/>
      <c r="T181" s="13"/>
    </row>
    <row r="182" spans="4:20" x14ac:dyDescent="0.25">
      <c r="D182" s="100"/>
      <c r="R182" s="13"/>
      <c r="S182" s="13"/>
      <c r="T182" s="13"/>
    </row>
    <row r="183" spans="4:20" x14ac:dyDescent="0.25">
      <c r="D183" s="100"/>
      <c r="R183" s="13"/>
      <c r="S183" s="13"/>
      <c r="T183" s="13"/>
    </row>
    <row r="184" spans="4:20" x14ac:dyDescent="0.25">
      <c r="D184" s="100"/>
      <c r="R184" s="13"/>
      <c r="S184" s="13"/>
      <c r="T184" s="13"/>
    </row>
    <row r="185" spans="4:20" x14ac:dyDescent="0.25">
      <c r="D185" s="100"/>
      <c r="R185" s="13"/>
      <c r="S185" s="13"/>
      <c r="T185" s="13"/>
    </row>
    <row r="186" spans="4:20" x14ac:dyDescent="0.25">
      <c r="D186" s="100"/>
      <c r="R186" s="13"/>
      <c r="S186" s="13"/>
      <c r="T186" s="13"/>
    </row>
    <row r="187" spans="4:20" x14ac:dyDescent="0.25">
      <c r="D187" s="100"/>
      <c r="R187" s="13"/>
      <c r="S187" s="13"/>
      <c r="T187" s="13"/>
    </row>
    <row r="188" spans="4:20" x14ac:dyDescent="0.25">
      <c r="D188" s="100"/>
      <c r="R188" s="13"/>
      <c r="S188" s="13"/>
      <c r="T188" s="13"/>
    </row>
    <row r="189" spans="4:20" x14ac:dyDescent="0.25">
      <c r="D189" s="100"/>
      <c r="R189" s="13"/>
      <c r="S189" s="13"/>
      <c r="T189" s="13"/>
    </row>
    <row r="190" spans="4:20" x14ac:dyDescent="0.25">
      <c r="D190" s="100"/>
      <c r="R190" s="13"/>
      <c r="S190" s="13"/>
      <c r="T190" s="13"/>
    </row>
    <row r="191" spans="4:20" x14ac:dyDescent="0.25">
      <c r="D191" s="100"/>
      <c r="R191" s="13"/>
      <c r="S191" s="13"/>
      <c r="T191" s="13"/>
    </row>
    <row r="192" spans="4:20" x14ac:dyDescent="0.25">
      <c r="D192" s="100"/>
      <c r="R192" s="13"/>
      <c r="S192" s="13"/>
      <c r="T192" s="13"/>
    </row>
    <row r="193" spans="4:20" x14ac:dyDescent="0.25">
      <c r="D193" s="100"/>
      <c r="R193" s="13"/>
      <c r="S193" s="13"/>
      <c r="T193" s="13"/>
    </row>
    <row r="194" spans="4:20" x14ac:dyDescent="0.25">
      <c r="D194" s="100"/>
      <c r="R194" s="13"/>
      <c r="S194" s="13"/>
      <c r="T194" s="13"/>
    </row>
    <row r="195" spans="4:20" x14ac:dyDescent="0.25">
      <c r="D195" s="100"/>
      <c r="R195" s="13"/>
      <c r="S195" s="13"/>
      <c r="T195" s="13"/>
    </row>
    <row r="196" spans="4:20" x14ac:dyDescent="0.25">
      <c r="D196" s="100"/>
      <c r="R196" s="13"/>
      <c r="S196" s="13"/>
      <c r="T196" s="13"/>
    </row>
    <row r="197" spans="4:20" x14ac:dyDescent="0.25">
      <c r="D197" s="100"/>
      <c r="R197" s="13"/>
      <c r="S197" s="13"/>
      <c r="T197" s="13"/>
    </row>
    <row r="198" spans="4:20" x14ac:dyDescent="0.25">
      <c r="D198" s="100"/>
      <c r="R198" s="13"/>
      <c r="S198" s="13"/>
      <c r="T198" s="13"/>
    </row>
    <row r="199" spans="4:20" x14ac:dyDescent="0.25">
      <c r="D199" s="100"/>
      <c r="R199" s="13"/>
      <c r="S199" s="13"/>
      <c r="T199" s="13"/>
    </row>
    <row r="200" spans="4:20" x14ac:dyDescent="0.25">
      <c r="D200" s="100"/>
      <c r="R200" s="13"/>
      <c r="S200" s="13"/>
      <c r="T200" s="13"/>
    </row>
    <row r="201" spans="4:20" x14ac:dyDescent="0.25">
      <c r="D201" s="100"/>
      <c r="R201" s="13"/>
      <c r="S201" s="13"/>
      <c r="T201" s="13"/>
    </row>
    <row r="202" spans="4:20" x14ac:dyDescent="0.25">
      <c r="D202" s="100"/>
      <c r="R202" s="13"/>
      <c r="S202" s="13"/>
      <c r="T202" s="13"/>
    </row>
    <row r="203" spans="4:20" x14ac:dyDescent="0.25">
      <c r="D203" s="100"/>
      <c r="R203" s="13"/>
      <c r="S203" s="13"/>
      <c r="T203" s="13"/>
    </row>
    <row r="204" spans="4:20" x14ac:dyDescent="0.25">
      <c r="D204" s="100"/>
      <c r="R204" s="13"/>
      <c r="S204" s="13"/>
      <c r="T204" s="13"/>
    </row>
    <row r="205" spans="4:20" x14ac:dyDescent="0.25">
      <c r="D205" s="100"/>
      <c r="R205" s="13"/>
      <c r="S205" s="13"/>
      <c r="T205" s="13"/>
    </row>
    <row r="206" spans="4:20" x14ac:dyDescent="0.25">
      <c r="D206" s="100"/>
      <c r="R206" s="13"/>
      <c r="S206" s="13"/>
      <c r="T206" s="13"/>
    </row>
    <row r="207" spans="4:20" x14ac:dyDescent="0.25">
      <c r="D207" s="100"/>
      <c r="R207" s="13"/>
      <c r="S207" s="13"/>
      <c r="T207" s="13"/>
    </row>
    <row r="208" spans="4:20" x14ac:dyDescent="0.25">
      <c r="D208" s="100"/>
      <c r="R208" s="13"/>
      <c r="S208" s="13"/>
      <c r="T208" s="13"/>
    </row>
    <row r="209" spans="4:20" x14ac:dyDescent="0.25">
      <c r="D209" s="100"/>
      <c r="R209" s="13"/>
      <c r="S209" s="13"/>
      <c r="T209" s="13"/>
    </row>
    <row r="210" spans="4:20" x14ac:dyDescent="0.25">
      <c r="D210" s="100"/>
      <c r="R210" s="13"/>
      <c r="S210" s="13"/>
      <c r="T210" s="13"/>
    </row>
    <row r="211" spans="4:20" x14ac:dyDescent="0.25">
      <c r="D211" s="100"/>
      <c r="R211" s="13"/>
      <c r="S211" s="13"/>
      <c r="T211" s="13"/>
    </row>
    <row r="212" spans="4:20" x14ac:dyDescent="0.25">
      <c r="D212" s="100"/>
      <c r="R212" s="13"/>
      <c r="S212" s="13"/>
      <c r="T212" s="13"/>
    </row>
    <row r="213" spans="4:20" x14ac:dyDescent="0.25">
      <c r="D213" s="100"/>
      <c r="R213" s="13"/>
      <c r="S213" s="13"/>
      <c r="T213" s="13"/>
    </row>
    <row r="214" spans="4:20" x14ac:dyDescent="0.25">
      <c r="D214" s="100"/>
      <c r="R214" s="13"/>
      <c r="S214" s="13"/>
      <c r="T214" s="13"/>
    </row>
    <row r="215" spans="4:20" x14ac:dyDescent="0.25">
      <c r="D215" s="100"/>
      <c r="R215" s="13"/>
      <c r="S215" s="13"/>
      <c r="T215" s="13"/>
    </row>
    <row r="216" spans="4:20" x14ac:dyDescent="0.25">
      <c r="D216" s="100"/>
      <c r="R216" s="13"/>
      <c r="S216" s="13"/>
      <c r="T216" s="13"/>
    </row>
    <row r="217" spans="4:20" x14ac:dyDescent="0.25">
      <c r="D217" s="100"/>
      <c r="R217" s="13"/>
      <c r="S217" s="13"/>
      <c r="T217" s="13"/>
    </row>
    <row r="218" spans="4:20" x14ac:dyDescent="0.25">
      <c r="D218" s="100"/>
      <c r="R218" s="13"/>
      <c r="S218" s="13"/>
      <c r="T218" s="13"/>
    </row>
    <row r="219" spans="4:20" x14ac:dyDescent="0.25">
      <c r="D219" s="100"/>
      <c r="R219" s="13"/>
      <c r="S219" s="13"/>
      <c r="T219" s="13"/>
    </row>
    <row r="220" spans="4:20" x14ac:dyDescent="0.25">
      <c r="D220" s="100"/>
      <c r="R220" s="13"/>
      <c r="S220" s="13"/>
      <c r="T220" s="13"/>
    </row>
    <row r="221" spans="4:20" x14ac:dyDescent="0.25">
      <c r="D221" s="100"/>
      <c r="R221" s="13"/>
      <c r="S221" s="13"/>
      <c r="T221" s="13"/>
    </row>
    <row r="222" spans="4:20" x14ac:dyDescent="0.25">
      <c r="D222" s="100"/>
      <c r="R222" s="13"/>
      <c r="S222" s="13"/>
      <c r="T222" s="13"/>
    </row>
    <row r="223" spans="4:20" x14ac:dyDescent="0.25">
      <c r="D223" s="100"/>
      <c r="R223" s="13"/>
      <c r="S223" s="13"/>
      <c r="T223" s="13"/>
    </row>
    <row r="224" spans="4:20" x14ac:dyDescent="0.25">
      <c r="D224" s="100"/>
      <c r="R224" s="13"/>
      <c r="S224" s="13"/>
      <c r="T224" s="13"/>
    </row>
    <row r="225" spans="4:20" x14ac:dyDescent="0.25">
      <c r="D225" s="100"/>
      <c r="R225" s="13"/>
      <c r="S225" s="13"/>
      <c r="T225" s="13"/>
    </row>
    <row r="226" spans="4:20" x14ac:dyDescent="0.25">
      <c r="D226" s="100"/>
      <c r="R226" s="13"/>
      <c r="S226" s="13"/>
      <c r="T226" s="13"/>
    </row>
    <row r="227" spans="4:20" x14ac:dyDescent="0.25">
      <c r="D227" s="100"/>
      <c r="R227" s="13"/>
      <c r="S227" s="13"/>
      <c r="T227" s="13"/>
    </row>
    <row r="228" spans="4:20" x14ac:dyDescent="0.25">
      <c r="D228" s="100"/>
      <c r="R228" s="13"/>
      <c r="S228" s="13"/>
      <c r="T228" s="13"/>
    </row>
    <row r="229" spans="4:20" x14ac:dyDescent="0.25">
      <c r="D229" s="100"/>
      <c r="R229" s="13"/>
      <c r="S229" s="13"/>
      <c r="T229" s="13"/>
    </row>
    <row r="230" spans="4:20" x14ac:dyDescent="0.25">
      <c r="D230" s="100"/>
      <c r="R230" s="13"/>
      <c r="S230" s="13"/>
      <c r="T230" s="13"/>
    </row>
    <row r="231" spans="4:20" x14ac:dyDescent="0.25">
      <c r="D231" s="100"/>
      <c r="R231" s="13"/>
      <c r="S231" s="13"/>
      <c r="T231" s="13"/>
    </row>
    <row r="232" spans="4:20" x14ac:dyDescent="0.25">
      <c r="D232" s="100"/>
      <c r="R232" s="13"/>
      <c r="S232" s="13"/>
      <c r="T232" s="13"/>
    </row>
    <row r="233" spans="4:20" x14ac:dyDescent="0.25">
      <c r="D233" s="100"/>
      <c r="R233" s="13"/>
      <c r="S233" s="13"/>
      <c r="T233" s="13"/>
    </row>
    <row r="234" spans="4:20" x14ac:dyDescent="0.25">
      <c r="D234" s="100"/>
      <c r="R234" s="13"/>
      <c r="S234" s="13"/>
      <c r="T234" s="13"/>
    </row>
    <row r="235" spans="4:20" x14ac:dyDescent="0.25">
      <c r="D235" s="100"/>
      <c r="R235" s="13"/>
      <c r="S235" s="13"/>
      <c r="T235" s="13"/>
    </row>
    <row r="236" spans="4:20" x14ac:dyDescent="0.25">
      <c r="D236" s="100"/>
      <c r="R236" s="13"/>
      <c r="S236" s="13"/>
      <c r="T236" s="13"/>
    </row>
    <row r="237" spans="4:20" x14ac:dyDescent="0.25">
      <c r="D237" s="100"/>
      <c r="R237" s="13"/>
      <c r="S237" s="13"/>
      <c r="T237" s="13"/>
    </row>
    <row r="238" spans="4:20" x14ac:dyDescent="0.25">
      <c r="D238" s="100"/>
      <c r="R238" s="13"/>
      <c r="S238" s="13"/>
      <c r="T238" s="13"/>
    </row>
    <row r="239" spans="4:20" x14ac:dyDescent="0.25">
      <c r="D239" s="100"/>
      <c r="R239" s="13"/>
      <c r="S239" s="13"/>
      <c r="T239" s="13"/>
    </row>
    <row r="240" spans="4:20" x14ac:dyDescent="0.25">
      <c r="D240" s="100"/>
      <c r="R240" s="13"/>
      <c r="S240" s="13"/>
      <c r="T240" s="13"/>
    </row>
    <row r="241" spans="4:20" x14ac:dyDescent="0.25">
      <c r="D241" s="100"/>
      <c r="R241" s="13"/>
      <c r="S241" s="13"/>
      <c r="T241" s="13"/>
    </row>
    <row r="242" spans="4:20" x14ac:dyDescent="0.25">
      <c r="D242" s="100"/>
      <c r="R242" s="13"/>
      <c r="S242" s="13"/>
      <c r="T242" s="13"/>
    </row>
    <row r="243" spans="4:20" x14ac:dyDescent="0.25">
      <c r="D243" s="100"/>
      <c r="R243" s="13"/>
      <c r="S243" s="13"/>
      <c r="T243" s="13"/>
    </row>
    <row r="244" spans="4:20" x14ac:dyDescent="0.25">
      <c r="D244" s="100"/>
      <c r="R244" s="13"/>
      <c r="S244" s="13"/>
      <c r="T244" s="13"/>
    </row>
    <row r="245" spans="4:20" x14ac:dyDescent="0.25">
      <c r="D245" s="100"/>
      <c r="R245" s="13"/>
      <c r="S245" s="13"/>
      <c r="T245" s="13"/>
    </row>
    <row r="246" spans="4:20" x14ac:dyDescent="0.25">
      <c r="D246" s="100"/>
      <c r="R246" s="13"/>
      <c r="S246" s="13"/>
      <c r="T246" s="13"/>
    </row>
    <row r="247" spans="4:20" x14ac:dyDescent="0.25">
      <c r="D247" s="100"/>
      <c r="R247" s="13"/>
      <c r="S247" s="13"/>
      <c r="T247" s="13"/>
    </row>
    <row r="248" spans="4:20" x14ac:dyDescent="0.25">
      <c r="D248" s="100"/>
      <c r="R248" s="13"/>
      <c r="S248" s="13"/>
      <c r="T248" s="13"/>
    </row>
    <row r="249" spans="4:20" x14ac:dyDescent="0.25">
      <c r="D249" s="100"/>
      <c r="R249" s="13"/>
      <c r="S249" s="13"/>
      <c r="T249" s="13"/>
    </row>
    <row r="250" spans="4:20" x14ac:dyDescent="0.25">
      <c r="D250" s="100"/>
      <c r="R250" s="13"/>
      <c r="S250" s="13"/>
      <c r="T250" s="13"/>
    </row>
    <row r="251" spans="4:20" x14ac:dyDescent="0.25">
      <c r="D251" s="100"/>
      <c r="R251" s="13"/>
      <c r="S251" s="13"/>
      <c r="T251" s="13"/>
    </row>
    <row r="252" spans="4:20" x14ac:dyDescent="0.25">
      <c r="D252" s="100"/>
      <c r="R252" s="13"/>
      <c r="S252" s="13"/>
      <c r="T252" s="13"/>
    </row>
    <row r="253" spans="4:20" x14ac:dyDescent="0.25">
      <c r="D253" s="100"/>
      <c r="R253" s="13"/>
      <c r="S253" s="13"/>
      <c r="T253" s="13"/>
    </row>
    <row r="254" spans="4:20" x14ac:dyDescent="0.25">
      <c r="D254" s="100"/>
      <c r="R254" s="13"/>
      <c r="S254" s="13"/>
      <c r="T254" s="13"/>
    </row>
    <row r="255" spans="4:20" x14ac:dyDescent="0.25">
      <c r="D255" s="100"/>
      <c r="R255" s="13"/>
      <c r="S255" s="13"/>
      <c r="T255" s="13"/>
    </row>
    <row r="256" spans="4:20" x14ac:dyDescent="0.25">
      <c r="D256" s="100"/>
      <c r="R256" s="13"/>
      <c r="S256" s="13"/>
      <c r="T256" s="13"/>
    </row>
    <row r="257" spans="4:20" x14ac:dyDescent="0.25">
      <c r="D257" s="100"/>
      <c r="R257" s="13"/>
      <c r="S257" s="13"/>
      <c r="T257" s="13"/>
    </row>
    <row r="258" spans="4:20" x14ac:dyDescent="0.25">
      <c r="D258" s="100"/>
      <c r="R258" s="13"/>
      <c r="S258" s="13"/>
      <c r="T258" s="13"/>
    </row>
    <row r="259" spans="4:20" x14ac:dyDescent="0.25">
      <c r="D259" s="100"/>
      <c r="R259" s="13"/>
      <c r="S259" s="13"/>
      <c r="T259" s="13"/>
    </row>
    <row r="260" spans="4:20" x14ac:dyDescent="0.25">
      <c r="D260" s="100"/>
      <c r="R260" s="13"/>
      <c r="S260" s="13"/>
      <c r="T260" s="13"/>
    </row>
    <row r="261" spans="4:20" x14ac:dyDescent="0.25">
      <c r="D261" s="100"/>
      <c r="R261" s="13"/>
      <c r="S261" s="13"/>
      <c r="T261" s="13"/>
    </row>
    <row r="262" spans="4:20" x14ac:dyDescent="0.25">
      <c r="D262" s="100"/>
      <c r="R262" s="13"/>
      <c r="S262" s="13"/>
      <c r="T262" s="13"/>
    </row>
    <row r="263" spans="4:20" x14ac:dyDescent="0.25">
      <c r="D263" s="100"/>
      <c r="R263" s="13"/>
      <c r="S263" s="13"/>
      <c r="T263" s="13"/>
    </row>
    <row r="264" spans="4:20" x14ac:dyDescent="0.25">
      <c r="D264" s="100"/>
      <c r="R264" s="13"/>
      <c r="S264" s="13"/>
      <c r="T264" s="13"/>
    </row>
    <row r="265" spans="4:20" x14ac:dyDescent="0.25">
      <c r="D265" s="100"/>
      <c r="R265" s="13"/>
      <c r="S265" s="13"/>
      <c r="T265" s="13"/>
    </row>
    <row r="266" spans="4:20" x14ac:dyDescent="0.25">
      <c r="D266" s="100"/>
      <c r="R266" s="13"/>
      <c r="S266" s="13"/>
      <c r="T266" s="13"/>
    </row>
    <row r="267" spans="4:20" x14ac:dyDescent="0.25">
      <c r="D267" s="100"/>
      <c r="R267" s="13"/>
      <c r="S267" s="13"/>
      <c r="T267" s="13"/>
    </row>
    <row r="268" spans="4:20" x14ac:dyDescent="0.25">
      <c r="D268" s="100"/>
      <c r="R268" s="13"/>
      <c r="S268" s="13"/>
      <c r="T268" s="13"/>
    </row>
    <row r="269" spans="4:20" x14ac:dyDescent="0.25">
      <c r="D269" s="100"/>
      <c r="R269" s="13"/>
      <c r="S269" s="13"/>
      <c r="T269" s="13"/>
    </row>
    <row r="270" spans="4:20" x14ac:dyDescent="0.25">
      <c r="D270" s="100"/>
      <c r="R270" s="13"/>
      <c r="S270" s="13"/>
      <c r="T270" s="13"/>
    </row>
    <row r="271" spans="4:20" x14ac:dyDescent="0.25">
      <c r="D271" s="100"/>
      <c r="R271" s="13"/>
      <c r="S271" s="13"/>
      <c r="T271" s="13"/>
    </row>
    <row r="272" spans="4:20" x14ac:dyDescent="0.25">
      <c r="D272" s="100"/>
      <c r="R272" s="13"/>
      <c r="S272" s="13"/>
      <c r="T272" s="13"/>
    </row>
    <row r="273" spans="4:20" x14ac:dyDescent="0.25">
      <c r="D273" s="100"/>
      <c r="R273" s="13"/>
      <c r="S273" s="13"/>
      <c r="T273" s="13"/>
    </row>
    <row r="274" spans="4:20" x14ac:dyDescent="0.25">
      <c r="D274" s="100"/>
      <c r="R274" s="13"/>
      <c r="S274" s="13"/>
      <c r="T274" s="13"/>
    </row>
    <row r="275" spans="4:20" x14ac:dyDescent="0.25">
      <c r="D275" s="100"/>
      <c r="R275" s="13"/>
      <c r="S275" s="13"/>
      <c r="T275" s="13"/>
    </row>
    <row r="276" spans="4:20" x14ac:dyDescent="0.25">
      <c r="D276" s="100"/>
      <c r="R276" s="13"/>
      <c r="S276" s="13"/>
      <c r="T276" s="13"/>
    </row>
    <row r="277" spans="4:20" x14ac:dyDescent="0.25">
      <c r="D277" s="100"/>
      <c r="R277" s="13"/>
      <c r="S277" s="13"/>
      <c r="T277" s="13"/>
    </row>
    <row r="278" spans="4:20" x14ac:dyDescent="0.25">
      <c r="D278" s="100"/>
      <c r="R278" s="13"/>
      <c r="S278" s="13"/>
      <c r="T278" s="13"/>
    </row>
    <row r="279" spans="4:20" x14ac:dyDescent="0.25">
      <c r="D279" s="100"/>
      <c r="R279" s="13"/>
      <c r="S279" s="13"/>
      <c r="T279" s="13"/>
    </row>
    <row r="280" spans="4:20" x14ac:dyDescent="0.25">
      <c r="D280" s="100"/>
      <c r="R280" s="13"/>
      <c r="S280" s="13"/>
      <c r="T280" s="13"/>
    </row>
    <row r="281" spans="4:20" x14ac:dyDescent="0.25">
      <c r="D281" s="100"/>
      <c r="R281" s="13"/>
      <c r="S281" s="13"/>
      <c r="T281" s="13"/>
    </row>
    <row r="282" spans="4:20" x14ac:dyDescent="0.25">
      <c r="D282" s="100"/>
      <c r="R282" s="13"/>
      <c r="S282" s="13"/>
      <c r="T282" s="13"/>
    </row>
    <row r="283" spans="4:20" x14ac:dyDescent="0.25">
      <c r="D283" s="100"/>
      <c r="R283" s="13"/>
      <c r="S283" s="13"/>
      <c r="T283" s="13"/>
    </row>
    <row r="284" spans="4:20" x14ac:dyDescent="0.25">
      <c r="D284" s="100"/>
      <c r="R284" s="13"/>
      <c r="S284" s="13"/>
      <c r="T284" s="13"/>
    </row>
    <row r="285" spans="4:20" x14ac:dyDescent="0.25">
      <c r="D285" s="100"/>
      <c r="R285" s="13"/>
      <c r="S285" s="13"/>
      <c r="T285" s="13"/>
    </row>
    <row r="286" spans="4:20" x14ac:dyDescent="0.25">
      <c r="D286" s="100"/>
      <c r="R286" s="13"/>
      <c r="S286" s="13"/>
      <c r="T286" s="13"/>
    </row>
    <row r="287" spans="4:20" x14ac:dyDescent="0.25">
      <c r="D287" s="100"/>
      <c r="R287" s="13"/>
      <c r="S287" s="13"/>
      <c r="T287" s="13"/>
    </row>
    <row r="288" spans="4:20" x14ac:dyDescent="0.25">
      <c r="D288" s="100"/>
      <c r="R288" s="13"/>
      <c r="S288" s="13"/>
      <c r="T288" s="13"/>
    </row>
    <row r="289" spans="4:20" x14ac:dyDescent="0.25">
      <c r="D289" s="100"/>
      <c r="R289" s="13"/>
      <c r="S289" s="13"/>
      <c r="T289" s="13"/>
    </row>
    <row r="290" spans="4:20" x14ac:dyDescent="0.25">
      <c r="D290" s="100"/>
      <c r="R290" s="13"/>
      <c r="S290" s="13"/>
      <c r="T290" s="13"/>
    </row>
    <row r="291" spans="4:20" x14ac:dyDescent="0.25">
      <c r="D291" s="100"/>
      <c r="R291" s="13"/>
      <c r="S291" s="13"/>
      <c r="T291" s="13"/>
    </row>
    <row r="292" spans="4:20" x14ac:dyDescent="0.25">
      <c r="D292" s="100"/>
      <c r="R292" s="13"/>
      <c r="S292" s="13"/>
      <c r="T292" s="13"/>
    </row>
    <row r="293" spans="4:20" x14ac:dyDescent="0.25">
      <c r="D293" s="100"/>
      <c r="R293" s="13"/>
      <c r="S293" s="13"/>
      <c r="T293" s="13"/>
    </row>
    <row r="294" spans="4:20" x14ac:dyDescent="0.25">
      <c r="D294" s="100"/>
      <c r="R294" s="13"/>
      <c r="S294" s="13"/>
      <c r="T294" s="13"/>
    </row>
    <row r="295" spans="4:20" x14ac:dyDescent="0.25">
      <c r="D295" s="100"/>
      <c r="R295" s="13"/>
      <c r="S295" s="13"/>
      <c r="T295" s="13"/>
    </row>
    <row r="296" spans="4:20" x14ac:dyDescent="0.25">
      <c r="D296" s="100"/>
      <c r="R296" s="13"/>
      <c r="S296" s="13"/>
      <c r="T296" s="13"/>
    </row>
    <row r="297" spans="4:20" x14ac:dyDescent="0.25">
      <c r="D297" s="100"/>
      <c r="R297" s="13"/>
      <c r="S297" s="13"/>
      <c r="T297" s="13"/>
    </row>
    <row r="298" spans="4:20" x14ac:dyDescent="0.25">
      <c r="D298" s="100"/>
      <c r="R298" s="13"/>
      <c r="S298" s="13"/>
      <c r="T298" s="13"/>
    </row>
    <row r="299" spans="4:20" x14ac:dyDescent="0.25">
      <c r="D299" s="100"/>
      <c r="R299" s="13"/>
      <c r="S299" s="13"/>
      <c r="T299" s="13"/>
    </row>
    <row r="300" spans="4:20" x14ac:dyDescent="0.25">
      <c r="D300" s="100"/>
      <c r="R300" s="13"/>
      <c r="S300" s="13"/>
      <c r="T300" s="13"/>
    </row>
    <row r="301" spans="4:20" x14ac:dyDescent="0.25">
      <c r="D301" s="100"/>
      <c r="R301" s="13"/>
      <c r="S301" s="13"/>
      <c r="T301" s="13"/>
    </row>
    <row r="302" spans="4:20" x14ac:dyDescent="0.25">
      <c r="D302" s="100"/>
      <c r="R302" s="13"/>
      <c r="S302" s="13"/>
      <c r="T302" s="13"/>
    </row>
    <row r="303" spans="4:20" x14ac:dyDescent="0.25">
      <c r="D303" s="100"/>
      <c r="R303" s="13"/>
      <c r="S303" s="13"/>
      <c r="T303" s="13"/>
    </row>
    <row r="304" spans="4:20" x14ac:dyDescent="0.25">
      <c r="D304" s="100"/>
      <c r="R304" s="13"/>
      <c r="S304" s="13"/>
      <c r="T304" s="13"/>
    </row>
    <row r="305" spans="4:20" x14ac:dyDescent="0.25">
      <c r="D305" s="100"/>
      <c r="R305" s="13"/>
      <c r="S305" s="13"/>
      <c r="T305" s="13"/>
    </row>
    <row r="306" spans="4:20" x14ac:dyDescent="0.25">
      <c r="D306" s="100"/>
      <c r="R306" s="13"/>
      <c r="S306" s="13"/>
      <c r="T306" s="13"/>
    </row>
    <row r="307" spans="4:20" x14ac:dyDescent="0.25">
      <c r="D307" s="100"/>
      <c r="R307" s="13"/>
      <c r="S307" s="13"/>
      <c r="T307" s="13"/>
    </row>
    <row r="308" spans="4:20" x14ac:dyDescent="0.25">
      <c r="D308" s="100"/>
      <c r="R308" s="13"/>
      <c r="S308" s="13"/>
      <c r="T308" s="13"/>
    </row>
    <row r="309" spans="4:20" x14ac:dyDescent="0.25">
      <c r="D309" s="100"/>
      <c r="R309" s="13"/>
      <c r="S309" s="13"/>
      <c r="T309" s="13"/>
    </row>
    <row r="310" spans="4:20" x14ac:dyDescent="0.25">
      <c r="D310" s="100"/>
      <c r="R310" s="13"/>
      <c r="S310" s="13"/>
      <c r="T310" s="13"/>
    </row>
    <row r="311" spans="4:20" x14ac:dyDescent="0.25">
      <c r="D311" s="100"/>
      <c r="R311" s="13"/>
      <c r="S311" s="13"/>
      <c r="T311" s="13"/>
    </row>
    <row r="312" spans="4:20" x14ac:dyDescent="0.25">
      <c r="D312" s="100"/>
      <c r="R312" s="13"/>
      <c r="S312" s="13"/>
      <c r="T312" s="13"/>
    </row>
    <row r="313" spans="4:20" x14ac:dyDescent="0.25">
      <c r="D313" s="100"/>
      <c r="R313" s="13"/>
      <c r="S313" s="13"/>
      <c r="T313" s="13"/>
    </row>
    <row r="314" spans="4:20" x14ac:dyDescent="0.25">
      <c r="D314" s="100"/>
      <c r="R314" s="13"/>
      <c r="S314" s="13"/>
      <c r="T314" s="13"/>
    </row>
    <row r="315" spans="4:20" x14ac:dyDescent="0.25">
      <c r="D315" s="100"/>
      <c r="R315" s="13"/>
      <c r="S315" s="13"/>
      <c r="T315" s="13"/>
    </row>
    <row r="316" spans="4:20" x14ac:dyDescent="0.25">
      <c r="D316" s="100"/>
      <c r="R316" s="13"/>
      <c r="S316" s="13"/>
      <c r="T316" s="13"/>
    </row>
    <row r="317" spans="4:20" x14ac:dyDescent="0.25">
      <c r="D317" s="100"/>
      <c r="R317" s="13"/>
      <c r="S317" s="13"/>
      <c r="T317" s="13"/>
    </row>
    <row r="318" spans="4:20" x14ac:dyDescent="0.25">
      <c r="D318" s="100"/>
      <c r="R318" s="13"/>
      <c r="S318" s="13"/>
      <c r="T318" s="13"/>
    </row>
    <row r="319" spans="4:20" x14ac:dyDescent="0.25">
      <c r="D319" s="100"/>
      <c r="R319" s="13"/>
      <c r="S319" s="13"/>
      <c r="T319" s="13"/>
    </row>
    <row r="320" spans="4:20" x14ac:dyDescent="0.25">
      <c r="D320" s="100"/>
      <c r="R320" s="13"/>
      <c r="S320" s="13"/>
      <c r="T320" s="13"/>
    </row>
    <row r="321" spans="4:20" x14ac:dyDescent="0.25">
      <c r="D321" s="100"/>
      <c r="R321" s="13"/>
      <c r="S321" s="13"/>
      <c r="T321" s="13"/>
    </row>
    <row r="322" spans="4:20" x14ac:dyDescent="0.25">
      <c r="D322" s="100"/>
      <c r="R322" s="13"/>
      <c r="S322" s="13"/>
      <c r="T322" s="13"/>
    </row>
    <row r="323" spans="4:20" x14ac:dyDescent="0.25">
      <c r="D323" s="100"/>
      <c r="R323" s="13"/>
      <c r="S323" s="13"/>
      <c r="T323" s="13"/>
    </row>
    <row r="324" spans="4:20" x14ac:dyDescent="0.25">
      <c r="D324" s="100"/>
      <c r="R324" s="13"/>
      <c r="S324" s="13"/>
      <c r="T324" s="13"/>
    </row>
    <row r="325" spans="4:20" x14ac:dyDescent="0.25">
      <c r="D325" s="100"/>
      <c r="R325" s="13"/>
      <c r="S325" s="13"/>
      <c r="T325" s="13"/>
    </row>
    <row r="326" spans="4:20" x14ac:dyDescent="0.25">
      <c r="D326" s="100"/>
      <c r="R326" s="13"/>
      <c r="S326" s="13"/>
      <c r="T326" s="13"/>
    </row>
    <row r="327" spans="4:20" x14ac:dyDescent="0.25">
      <c r="D327" s="100"/>
      <c r="R327" s="13"/>
      <c r="S327" s="13"/>
      <c r="T327" s="13"/>
    </row>
    <row r="328" spans="4:20" x14ac:dyDescent="0.25">
      <c r="D328" s="100"/>
      <c r="R328" s="13"/>
      <c r="S328" s="13"/>
      <c r="T328" s="13"/>
    </row>
    <row r="329" spans="4:20" x14ac:dyDescent="0.25">
      <c r="D329" s="100"/>
      <c r="R329" s="13"/>
      <c r="S329" s="13"/>
      <c r="T329" s="13"/>
    </row>
    <row r="330" spans="4:20" x14ac:dyDescent="0.25">
      <c r="D330" s="100"/>
      <c r="R330" s="13"/>
      <c r="S330" s="13"/>
      <c r="T330" s="13"/>
    </row>
    <row r="331" spans="4:20" x14ac:dyDescent="0.25">
      <c r="D331" s="100"/>
      <c r="R331" s="13"/>
      <c r="S331" s="13"/>
      <c r="T331" s="13"/>
    </row>
    <row r="332" spans="4:20" x14ac:dyDescent="0.25">
      <c r="D332" s="100"/>
      <c r="R332" s="13"/>
      <c r="S332" s="13"/>
      <c r="T332" s="13"/>
    </row>
    <row r="333" spans="4:20" x14ac:dyDescent="0.25">
      <c r="D333" s="100"/>
      <c r="R333" s="13"/>
      <c r="S333" s="13"/>
      <c r="T333" s="13"/>
    </row>
    <row r="334" spans="4:20" x14ac:dyDescent="0.25">
      <c r="D334" s="100"/>
      <c r="R334" s="13"/>
      <c r="S334" s="13"/>
      <c r="T334" s="13"/>
    </row>
    <row r="335" spans="4:20" x14ac:dyDescent="0.25">
      <c r="D335" s="100"/>
      <c r="R335" s="13"/>
      <c r="S335" s="13"/>
      <c r="T335" s="13"/>
    </row>
    <row r="336" spans="4:20" x14ac:dyDescent="0.25">
      <c r="D336" s="100"/>
      <c r="R336" s="13"/>
      <c r="S336" s="13"/>
      <c r="T336" s="13"/>
    </row>
    <row r="337" spans="4:20" x14ac:dyDescent="0.25">
      <c r="D337" s="100"/>
      <c r="R337" s="13"/>
      <c r="S337" s="13"/>
      <c r="T337" s="13"/>
    </row>
    <row r="338" spans="4:20" x14ac:dyDescent="0.25">
      <c r="D338" s="100"/>
      <c r="R338" s="13"/>
      <c r="S338" s="13"/>
      <c r="T338" s="13"/>
    </row>
    <row r="339" spans="4:20" x14ac:dyDescent="0.25">
      <c r="D339" s="100"/>
      <c r="R339" s="13"/>
      <c r="S339" s="13"/>
      <c r="T339" s="13"/>
    </row>
    <row r="340" spans="4:20" x14ac:dyDescent="0.25">
      <c r="D340" s="100"/>
      <c r="R340" s="13"/>
      <c r="S340" s="13"/>
      <c r="T340" s="13"/>
    </row>
    <row r="341" spans="4:20" x14ac:dyDescent="0.25">
      <c r="D341" s="100"/>
      <c r="R341" s="13"/>
      <c r="S341" s="13"/>
      <c r="T341" s="13"/>
    </row>
    <row r="342" spans="4:20" x14ac:dyDescent="0.25">
      <c r="D342" s="100"/>
      <c r="R342" s="13"/>
      <c r="S342" s="13"/>
      <c r="T342" s="13"/>
    </row>
    <row r="343" spans="4:20" x14ac:dyDescent="0.25">
      <c r="D343" s="100"/>
      <c r="R343" s="13"/>
      <c r="S343" s="13"/>
      <c r="T343" s="13"/>
    </row>
    <row r="344" spans="4:20" x14ac:dyDescent="0.25">
      <c r="D344" s="100"/>
      <c r="R344" s="13"/>
      <c r="S344" s="13"/>
      <c r="T344" s="13"/>
    </row>
    <row r="345" spans="4:20" x14ac:dyDescent="0.25">
      <c r="D345" s="100"/>
      <c r="R345" s="13"/>
      <c r="S345" s="13"/>
      <c r="T345" s="13"/>
    </row>
    <row r="346" spans="4:20" x14ac:dyDescent="0.25">
      <c r="D346" s="100"/>
      <c r="R346" s="13"/>
      <c r="S346" s="13"/>
      <c r="T346" s="13"/>
    </row>
    <row r="347" spans="4:20" x14ac:dyDescent="0.25">
      <c r="D347" s="100"/>
      <c r="R347" s="13"/>
      <c r="S347" s="13"/>
      <c r="T347" s="13"/>
    </row>
    <row r="348" spans="4:20" x14ac:dyDescent="0.25">
      <c r="D348" s="100"/>
      <c r="R348" s="13"/>
      <c r="S348" s="13"/>
      <c r="T348" s="13"/>
    </row>
    <row r="349" spans="4:20" x14ac:dyDescent="0.25">
      <c r="D349" s="100"/>
      <c r="R349" s="13"/>
      <c r="S349" s="13"/>
      <c r="T349" s="13"/>
    </row>
    <row r="350" spans="4:20" x14ac:dyDescent="0.25">
      <c r="D350" s="100"/>
      <c r="R350" s="13"/>
      <c r="S350" s="13"/>
      <c r="T350" s="13"/>
    </row>
    <row r="351" spans="4:20" x14ac:dyDescent="0.25">
      <c r="D351" s="100"/>
      <c r="R351" s="13"/>
      <c r="S351" s="13"/>
      <c r="T351" s="13"/>
    </row>
    <row r="352" spans="4:20" x14ac:dyDescent="0.25">
      <c r="D352" s="100"/>
      <c r="R352" s="13"/>
      <c r="S352" s="13"/>
      <c r="T352" s="13"/>
    </row>
    <row r="353" spans="4:20" x14ac:dyDescent="0.25">
      <c r="D353" s="100"/>
      <c r="R353" s="13"/>
      <c r="S353" s="13"/>
      <c r="T353" s="13"/>
    </row>
    <row r="354" spans="4:20" x14ac:dyDescent="0.25">
      <c r="D354" s="100"/>
      <c r="E354" s="13"/>
      <c r="R354" s="13"/>
      <c r="S354" s="13"/>
      <c r="T354" s="13"/>
    </row>
    <row r="355" spans="4:20" x14ac:dyDescent="0.25">
      <c r="D355" s="100"/>
      <c r="E355" s="13"/>
      <c r="R355" s="13"/>
      <c r="S355" s="13"/>
      <c r="T355" s="13"/>
    </row>
    <row r="356" spans="4:20" x14ac:dyDescent="0.25">
      <c r="D356" s="100"/>
      <c r="E356" s="13"/>
      <c r="R356" s="13"/>
      <c r="S356" s="13"/>
      <c r="T356" s="13"/>
    </row>
    <row r="357" spans="4:20" x14ac:dyDescent="0.25">
      <c r="D357" s="100"/>
      <c r="E357" s="13"/>
      <c r="R357" s="13"/>
      <c r="S357" s="13"/>
      <c r="T357" s="13"/>
    </row>
    <row r="358" spans="4:20" x14ac:dyDescent="0.25">
      <c r="D358" s="100"/>
      <c r="E358" s="13"/>
      <c r="R358" s="13"/>
      <c r="S358" s="13"/>
      <c r="T358" s="13"/>
    </row>
    <row r="359" spans="4:20" x14ac:dyDescent="0.25">
      <c r="D359" s="100"/>
      <c r="E359" s="13"/>
      <c r="R359" s="13"/>
      <c r="S359" s="13"/>
      <c r="T359" s="13"/>
    </row>
    <row r="360" spans="4:20" x14ac:dyDescent="0.25">
      <c r="D360" s="100"/>
      <c r="E360" s="13"/>
      <c r="R360" s="13"/>
      <c r="S360" s="13"/>
      <c r="T360" s="13"/>
    </row>
    <row r="361" spans="4:20" x14ac:dyDescent="0.25">
      <c r="D361" s="100"/>
      <c r="E361" s="13"/>
      <c r="R361" s="13"/>
      <c r="S361" s="13"/>
      <c r="T361" s="13"/>
    </row>
    <row r="362" spans="4:20" x14ac:dyDescent="0.25">
      <c r="D362" s="100"/>
      <c r="E362" s="13"/>
      <c r="R362" s="13"/>
      <c r="S362" s="13"/>
      <c r="T362" s="13"/>
    </row>
    <row r="363" spans="4:20" x14ac:dyDescent="0.25">
      <c r="D363" s="100"/>
      <c r="E363" s="13"/>
      <c r="R363" s="13"/>
      <c r="S363" s="13"/>
      <c r="T363" s="13"/>
    </row>
    <row r="364" spans="4:20" x14ac:dyDescent="0.25">
      <c r="D364" s="100"/>
      <c r="E364" s="13"/>
      <c r="R364" s="13"/>
      <c r="S364" s="13"/>
      <c r="T364" s="13"/>
    </row>
    <row r="365" spans="4:20" x14ac:dyDescent="0.25">
      <c r="D365" s="100"/>
      <c r="E365" s="13"/>
      <c r="R365" s="13"/>
      <c r="S365" s="13"/>
      <c r="T365" s="13"/>
    </row>
    <row r="366" spans="4:20" x14ac:dyDescent="0.25">
      <c r="D366" s="100"/>
      <c r="E366" s="13"/>
      <c r="R366" s="13"/>
      <c r="S366" s="13"/>
      <c r="T366" s="13"/>
    </row>
    <row r="367" spans="4:20" x14ac:dyDescent="0.25">
      <c r="D367" s="100"/>
      <c r="E367" s="13"/>
      <c r="R367" s="13"/>
      <c r="S367" s="13"/>
      <c r="T367" s="13"/>
    </row>
    <row r="368" spans="4:20" x14ac:dyDescent="0.25">
      <c r="D368" s="100"/>
      <c r="E368" s="13"/>
      <c r="R368" s="13"/>
      <c r="S368" s="13"/>
      <c r="T368" s="13"/>
    </row>
    <row r="369" spans="4:20" x14ac:dyDescent="0.25">
      <c r="D369" s="100"/>
      <c r="E369" s="13"/>
      <c r="R369" s="13"/>
      <c r="S369" s="13"/>
      <c r="T369" s="13"/>
    </row>
    <row r="370" spans="4:20" x14ac:dyDescent="0.25">
      <c r="D370" s="100"/>
      <c r="E370" s="13"/>
      <c r="R370" s="13"/>
      <c r="S370" s="13"/>
      <c r="T370" s="13"/>
    </row>
    <row r="371" spans="4:20" x14ac:dyDescent="0.25">
      <c r="D371" s="100"/>
      <c r="E371" s="13"/>
      <c r="R371" s="13"/>
      <c r="S371" s="13"/>
      <c r="T371" s="13"/>
    </row>
    <row r="372" spans="4:20" x14ac:dyDescent="0.25">
      <c r="D372" s="100"/>
      <c r="E372" s="13"/>
      <c r="R372" s="13"/>
      <c r="S372" s="13"/>
      <c r="T372" s="13"/>
    </row>
    <row r="373" spans="4:20" x14ac:dyDescent="0.25">
      <c r="D373" s="100"/>
      <c r="E373" s="13"/>
      <c r="R373" s="13"/>
      <c r="S373" s="13"/>
      <c r="T373" s="13"/>
    </row>
    <row r="374" spans="4:20" x14ac:dyDescent="0.25">
      <c r="D374" s="100"/>
      <c r="E374" s="13"/>
      <c r="R374" s="13"/>
      <c r="S374" s="13"/>
      <c r="T374" s="13"/>
    </row>
    <row r="375" spans="4:20" x14ac:dyDescent="0.25">
      <c r="D375" s="100"/>
      <c r="E375" s="13"/>
      <c r="R375" s="13"/>
      <c r="S375" s="13"/>
      <c r="T375" s="13"/>
    </row>
    <row r="376" spans="4:20" x14ac:dyDescent="0.25">
      <c r="D376" s="100"/>
      <c r="E376" s="13"/>
      <c r="R376" s="13"/>
      <c r="S376" s="13"/>
      <c r="T376" s="13"/>
    </row>
    <row r="377" spans="4:20" x14ac:dyDescent="0.25">
      <c r="D377" s="100"/>
      <c r="E377" s="13"/>
      <c r="R377" s="13"/>
      <c r="S377" s="13"/>
      <c r="T377" s="13"/>
    </row>
    <row r="378" spans="4:20" x14ac:dyDescent="0.25">
      <c r="D378" s="100"/>
      <c r="E378" s="13"/>
      <c r="R378" s="13"/>
      <c r="S378" s="13"/>
      <c r="T378" s="13"/>
    </row>
    <row r="379" spans="4:20" x14ac:dyDescent="0.25">
      <c r="D379" s="100"/>
      <c r="E379" s="13"/>
      <c r="R379" s="13"/>
      <c r="S379" s="13"/>
      <c r="T379" s="13"/>
    </row>
    <row r="380" spans="4:20" x14ac:dyDescent="0.25">
      <c r="D380" s="100"/>
      <c r="E380" s="13"/>
      <c r="R380" s="13"/>
      <c r="S380" s="13"/>
      <c r="T380" s="13"/>
    </row>
    <row r="381" spans="4:20" x14ac:dyDescent="0.25">
      <c r="D381" s="100"/>
      <c r="E381" s="13"/>
      <c r="R381" s="13"/>
      <c r="S381" s="13"/>
      <c r="T381" s="13"/>
    </row>
    <row r="382" spans="4:20" x14ac:dyDescent="0.25">
      <c r="D382" s="100"/>
      <c r="E382" s="13"/>
      <c r="R382" s="13"/>
      <c r="S382" s="13"/>
      <c r="T382" s="13"/>
    </row>
    <row r="383" spans="4:20" x14ac:dyDescent="0.25">
      <c r="D383" s="100"/>
      <c r="E383" s="13"/>
      <c r="R383" s="13"/>
      <c r="S383" s="13"/>
      <c r="T383" s="13"/>
    </row>
    <row r="384" spans="4:20" x14ac:dyDescent="0.25">
      <c r="D384" s="100"/>
      <c r="E384" s="13"/>
      <c r="R384" s="13"/>
      <c r="S384" s="13"/>
      <c r="T384" s="13"/>
    </row>
    <row r="385" spans="4:20" x14ac:dyDescent="0.25">
      <c r="D385" s="100"/>
      <c r="E385" s="13"/>
      <c r="R385" s="13"/>
      <c r="S385" s="13"/>
      <c r="T385" s="13"/>
    </row>
    <row r="386" spans="4:20" x14ac:dyDescent="0.25">
      <c r="D386" s="100"/>
      <c r="E386" s="13"/>
      <c r="R386" s="13"/>
      <c r="S386" s="13"/>
      <c r="T386" s="13"/>
    </row>
    <row r="387" spans="4:20" x14ac:dyDescent="0.25">
      <c r="D387" s="100"/>
      <c r="E387" s="13"/>
      <c r="R387" s="13"/>
      <c r="S387" s="13"/>
      <c r="T387" s="13"/>
    </row>
    <row r="388" spans="4:20" x14ac:dyDescent="0.25">
      <c r="D388" s="100"/>
      <c r="E388" s="13"/>
      <c r="R388" s="13"/>
      <c r="S388" s="13"/>
      <c r="T388" s="13"/>
    </row>
    <row r="389" spans="4:20" x14ac:dyDescent="0.25">
      <c r="D389" s="100"/>
      <c r="E389" s="13"/>
      <c r="R389" s="13"/>
      <c r="S389" s="13"/>
      <c r="T389" s="13"/>
    </row>
    <row r="390" spans="4:20" x14ac:dyDescent="0.25">
      <c r="D390" s="100"/>
      <c r="E390" s="13"/>
      <c r="R390" s="13"/>
      <c r="S390" s="13"/>
      <c r="T390" s="13"/>
    </row>
    <row r="391" spans="4:20" x14ac:dyDescent="0.25">
      <c r="D391" s="100"/>
      <c r="E391" s="13"/>
      <c r="R391" s="13"/>
      <c r="S391" s="13"/>
      <c r="T391" s="13"/>
    </row>
    <row r="392" spans="4:20" x14ac:dyDescent="0.25">
      <c r="D392" s="100"/>
      <c r="E392" s="13"/>
      <c r="R392" s="13"/>
      <c r="S392" s="13"/>
      <c r="T392" s="13"/>
    </row>
    <row r="393" spans="4:20" x14ac:dyDescent="0.25">
      <c r="D393" s="100"/>
      <c r="E393" s="13"/>
      <c r="R393" s="13"/>
      <c r="S393" s="13"/>
      <c r="T393" s="13"/>
    </row>
    <row r="394" spans="4:20" x14ac:dyDescent="0.25">
      <c r="D394" s="100"/>
      <c r="E394" s="13"/>
      <c r="R394" s="13"/>
      <c r="S394" s="13"/>
      <c r="T394" s="13"/>
    </row>
    <row r="395" spans="4:20" x14ac:dyDescent="0.25">
      <c r="D395" s="100"/>
      <c r="E395" s="13"/>
      <c r="R395" s="13"/>
      <c r="S395" s="13"/>
      <c r="T395" s="13"/>
    </row>
    <row r="396" spans="4:20" x14ac:dyDescent="0.25">
      <c r="D396" s="100"/>
      <c r="E396" s="13"/>
      <c r="R396" s="13"/>
      <c r="S396" s="13"/>
      <c r="T396" s="13"/>
    </row>
    <row r="397" spans="4:20" x14ac:dyDescent="0.25">
      <c r="D397" s="100"/>
      <c r="E397" s="13"/>
      <c r="R397" s="13"/>
      <c r="S397" s="13"/>
      <c r="T397" s="13"/>
    </row>
    <row r="398" spans="4:20" x14ac:dyDescent="0.25">
      <c r="D398" s="100"/>
      <c r="E398" s="13"/>
      <c r="R398" s="13"/>
      <c r="S398" s="13"/>
      <c r="T398" s="13"/>
    </row>
    <row r="399" spans="4:20" x14ac:dyDescent="0.25">
      <c r="D399" s="100"/>
      <c r="E399" s="13"/>
      <c r="R399" s="13"/>
      <c r="S399" s="13"/>
      <c r="T399" s="13"/>
    </row>
    <row r="400" spans="4:20" x14ac:dyDescent="0.25">
      <c r="D400" s="100"/>
      <c r="E400" s="13"/>
      <c r="R400" s="13"/>
      <c r="S400" s="13"/>
      <c r="T400" s="13"/>
    </row>
    <row r="401" spans="4:20" x14ac:dyDescent="0.25">
      <c r="D401" s="100"/>
      <c r="E401" s="13"/>
      <c r="R401" s="13"/>
      <c r="S401" s="13"/>
      <c r="T401" s="13"/>
    </row>
    <row r="402" spans="4:20" x14ac:dyDescent="0.25">
      <c r="D402" s="100"/>
      <c r="E402" s="13"/>
      <c r="R402" s="13"/>
      <c r="S402" s="13"/>
      <c r="T402" s="13"/>
    </row>
    <row r="403" spans="4:20" x14ac:dyDescent="0.25">
      <c r="D403" s="100"/>
      <c r="E403" s="13"/>
      <c r="R403" s="13"/>
      <c r="S403" s="13"/>
      <c r="T403" s="13"/>
    </row>
    <row r="404" spans="4:20" x14ac:dyDescent="0.25">
      <c r="D404" s="100"/>
      <c r="E404" s="13"/>
      <c r="R404" s="13"/>
      <c r="S404" s="13"/>
      <c r="T404" s="13"/>
    </row>
    <row r="405" spans="4:20" x14ac:dyDescent="0.25">
      <c r="D405" s="100"/>
      <c r="E405" s="13"/>
      <c r="R405" s="13"/>
      <c r="S405" s="13"/>
      <c r="T405" s="13"/>
    </row>
    <row r="406" spans="4:20" x14ac:dyDescent="0.25">
      <c r="D406" s="100"/>
      <c r="E406" s="13"/>
      <c r="R406" s="13"/>
      <c r="S406" s="13"/>
      <c r="T406" s="13"/>
    </row>
    <row r="407" spans="4:20" x14ac:dyDescent="0.25">
      <c r="D407" s="100"/>
      <c r="E407" s="13"/>
      <c r="R407" s="13"/>
      <c r="S407" s="13"/>
      <c r="T407" s="13"/>
    </row>
    <row r="408" spans="4:20" x14ac:dyDescent="0.25">
      <c r="D408" s="100"/>
      <c r="E408" s="13"/>
      <c r="R408" s="13"/>
      <c r="S408" s="13"/>
      <c r="T408" s="13"/>
    </row>
    <row r="409" spans="4:20" x14ac:dyDescent="0.25">
      <c r="D409" s="100"/>
      <c r="E409" s="13"/>
      <c r="R409" s="13"/>
      <c r="S409" s="13"/>
      <c r="T409" s="13"/>
    </row>
    <row r="410" spans="4:20" x14ac:dyDescent="0.25">
      <c r="D410" s="100"/>
      <c r="E410" s="13"/>
      <c r="R410" s="13"/>
      <c r="S410" s="13"/>
      <c r="T410" s="13"/>
    </row>
    <row r="411" spans="4:20" x14ac:dyDescent="0.25">
      <c r="D411" s="100"/>
      <c r="E411" s="13"/>
      <c r="R411" s="13"/>
      <c r="S411" s="13"/>
      <c r="T411" s="13"/>
    </row>
    <row r="412" spans="4:20" x14ac:dyDescent="0.25">
      <c r="D412" s="100"/>
      <c r="E412" s="13"/>
      <c r="R412" s="13"/>
      <c r="S412" s="13"/>
      <c r="T412" s="13"/>
    </row>
    <row r="413" spans="4:20" x14ac:dyDescent="0.25">
      <c r="D413" s="100"/>
      <c r="E413" s="13"/>
      <c r="R413" s="13"/>
      <c r="S413" s="13"/>
      <c r="T413" s="13"/>
    </row>
    <row r="414" spans="4:20" x14ac:dyDescent="0.25">
      <c r="D414" s="100"/>
      <c r="E414" s="13"/>
      <c r="R414" s="13"/>
      <c r="S414" s="13"/>
      <c r="T414" s="13"/>
    </row>
    <row r="415" spans="4:20" x14ac:dyDescent="0.25">
      <c r="D415" s="100"/>
      <c r="E415" s="13"/>
      <c r="R415" s="13"/>
      <c r="S415" s="13"/>
      <c r="T415" s="13"/>
    </row>
    <row r="416" spans="4:20" x14ac:dyDescent="0.25">
      <c r="D416" s="100"/>
      <c r="E416" s="13"/>
      <c r="R416" s="13"/>
      <c r="S416" s="13"/>
      <c r="T416" s="13"/>
    </row>
    <row r="417" spans="4:20" x14ac:dyDescent="0.25">
      <c r="D417" s="100"/>
      <c r="E417" s="13"/>
      <c r="R417" s="13"/>
      <c r="S417" s="13"/>
      <c r="T417" s="13"/>
    </row>
    <row r="418" spans="4:20" x14ac:dyDescent="0.25">
      <c r="D418" s="100"/>
      <c r="E418" s="13"/>
      <c r="R418" s="13"/>
      <c r="S418" s="13"/>
      <c r="T418" s="13"/>
    </row>
    <row r="419" spans="4:20" x14ac:dyDescent="0.25">
      <c r="D419" s="100"/>
      <c r="E419" s="13"/>
      <c r="R419" s="13"/>
      <c r="S419" s="13"/>
      <c r="T419" s="13"/>
    </row>
    <row r="420" spans="4:20" x14ac:dyDescent="0.25">
      <c r="D420" s="100"/>
      <c r="E420" s="13"/>
      <c r="R420" s="13"/>
      <c r="S420" s="13"/>
      <c r="T420" s="13"/>
    </row>
    <row r="421" spans="4:20" x14ac:dyDescent="0.25">
      <c r="D421" s="100"/>
      <c r="E421" s="13"/>
      <c r="R421" s="13"/>
      <c r="S421" s="13"/>
      <c r="T421" s="13"/>
    </row>
    <row r="422" spans="4:20" x14ac:dyDescent="0.25">
      <c r="D422" s="100"/>
      <c r="E422" s="13"/>
      <c r="R422" s="13"/>
      <c r="S422" s="13"/>
      <c r="T422" s="13"/>
    </row>
    <row r="423" spans="4:20" x14ac:dyDescent="0.25">
      <c r="D423" s="100"/>
      <c r="E423" s="13"/>
      <c r="R423" s="13"/>
      <c r="S423" s="13"/>
      <c r="T423" s="13"/>
    </row>
    <row r="424" spans="4:20" x14ac:dyDescent="0.25">
      <c r="D424" s="100"/>
      <c r="E424" s="13"/>
      <c r="R424" s="13"/>
      <c r="S424" s="13"/>
      <c r="T424" s="13"/>
    </row>
    <row r="425" spans="4:20" x14ac:dyDescent="0.25">
      <c r="D425" s="100"/>
      <c r="E425" s="13"/>
      <c r="R425" s="13"/>
      <c r="S425" s="13"/>
      <c r="T425" s="13"/>
    </row>
    <row r="426" spans="4:20" x14ac:dyDescent="0.25">
      <c r="D426" s="100"/>
      <c r="E426" s="13"/>
      <c r="R426" s="13"/>
      <c r="S426" s="13"/>
      <c r="T426" s="13"/>
    </row>
    <row r="427" spans="4:20" x14ac:dyDescent="0.25">
      <c r="D427" s="100"/>
      <c r="E427" s="13"/>
      <c r="R427" s="13"/>
      <c r="S427" s="13"/>
      <c r="T427" s="13"/>
    </row>
    <row r="428" spans="4:20" x14ac:dyDescent="0.25">
      <c r="D428" s="100"/>
      <c r="E428" s="13"/>
      <c r="R428" s="13"/>
      <c r="S428" s="13"/>
      <c r="T428" s="13"/>
    </row>
    <row r="429" spans="4:20" x14ac:dyDescent="0.25">
      <c r="D429" s="100"/>
      <c r="E429" s="13"/>
      <c r="R429" s="13"/>
      <c r="S429" s="13"/>
      <c r="T429" s="13"/>
    </row>
    <row r="430" spans="4:20" x14ac:dyDescent="0.25">
      <c r="D430" s="100"/>
      <c r="E430" s="13"/>
      <c r="R430" s="13"/>
      <c r="S430" s="13"/>
      <c r="T430" s="13"/>
    </row>
    <row r="431" spans="4:20" x14ac:dyDescent="0.25">
      <c r="D431" s="100"/>
      <c r="E431" s="13"/>
      <c r="R431" s="13"/>
      <c r="S431" s="13"/>
      <c r="T431" s="13"/>
    </row>
    <row r="432" spans="4:20" x14ac:dyDescent="0.25">
      <c r="D432" s="100"/>
      <c r="E432" s="13"/>
      <c r="R432" s="13"/>
      <c r="S432" s="13"/>
      <c r="T432" s="13"/>
    </row>
    <row r="433" spans="4:20" x14ac:dyDescent="0.25">
      <c r="D433" s="100"/>
      <c r="E433" s="13"/>
      <c r="R433" s="13"/>
      <c r="S433" s="13"/>
      <c r="T433" s="13"/>
    </row>
    <row r="434" spans="4:20" x14ac:dyDescent="0.25">
      <c r="D434" s="100"/>
      <c r="E434" s="13"/>
      <c r="R434" s="13"/>
      <c r="S434" s="13"/>
      <c r="T434" s="13"/>
    </row>
    <row r="435" spans="4:20" x14ac:dyDescent="0.25">
      <c r="D435" s="100"/>
      <c r="E435" s="13"/>
      <c r="R435" s="13"/>
      <c r="S435" s="13"/>
      <c r="T435" s="13"/>
    </row>
    <row r="436" spans="4:20" x14ac:dyDescent="0.25">
      <c r="D436" s="100"/>
      <c r="E436" s="13"/>
      <c r="R436" s="13"/>
      <c r="S436" s="13"/>
      <c r="T436" s="13"/>
    </row>
    <row r="437" spans="4:20" x14ac:dyDescent="0.25">
      <c r="D437" s="100"/>
      <c r="E437" s="13"/>
      <c r="R437" s="13"/>
      <c r="S437" s="13"/>
      <c r="T437" s="13"/>
    </row>
    <row r="438" spans="4:20" x14ac:dyDescent="0.25">
      <c r="D438" s="100"/>
      <c r="E438" s="13"/>
      <c r="R438" s="13"/>
      <c r="S438" s="13"/>
      <c r="T438" s="13"/>
    </row>
    <row r="439" spans="4:20" x14ac:dyDescent="0.25">
      <c r="D439" s="100"/>
      <c r="E439" s="13"/>
      <c r="R439" s="13"/>
      <c r="S439" s="13"/>
      <c r="T439" s="13"/>
    </row>
    <row r="440" spans="4:20" x14ac:dyDescent="0.25">
      <c r="D440" s="100"/>
      <c r="E440" s="13"/>
      <c r="R440" s="13"/>
      <c r="S440" s="13"/>
      <c r="T440" s="13"/>
    </row>
    <row r="441" spans="4:20" x14ac:dyDescent="0.25">
      <c r="D441" s="100"/>
      <c r="E441" s="13"/>
      <c r="R441" s="13"/>
      <c r="S441" s="13"/>
      <c r="T441" s="13"/>
    </row>
    <row r="442" spans="4:20" x14ac:dyDescent="0.25">
      <c r="D442" s="100"/>
      <c r="E442" s="13"/>
      <c r="R442" s="13"/>
      <c r="S442" s="13"/>
      <c r="T442" s="13"/>
    </row>
    <row r="443" spans="4:20" x14ac:dyDescent="0.25">
      <c r="D443" s="100"/>
      <c r="E443" s="13"/>
      <c r="R443" s="13"/>
      <c r="S443" s="13"/>
      <c r="T443" s="13"/>
    </row>
    <row r="444" spans="4:20" x14ac:dyDescent="0.25">
      <c r="D444" s="100"/>
      <c r="E444" s="13"/>
      <c r="R444" s="13"/>
      <c r="S444" s="13"/>
      <c r="T444" s="13"/>
    </row>
    <row r="445" spans="4:20" x14ac:dyDescent="0.25">
      <c r="D445" s="100"/>
      <c r="E445" s="13"/>
      <c r="R445" s="13"/>
      <c r="S445" s="13"/>
      <c r="T445" s="13"/>
    </row>
    <row r="446" spans="4:20" x14ac:dyDescent="0.25">
      <c r="D446" s="100"/>
      <c r="E446" s="13"/>
      <c r="R446" s="13"/>
      <c r="S446" s="13"/>
      <c r="T446" s="13"/>
    </row>
    <row r="447" spans="4:20" x14ac:dyDescent="0.25">
      <c r="D447" s="100"/>
      <c r="E447" s="13"/>
      <c r="R447" s="13"/>
      <c r="S447" s="13"/>
      <c r="T447" s="13"/>
    </row>
    <row r="448" spans="4:20" x14ac:dyDescent="0.25">
      <c r="D448" s="100"/>
      <c r="E448" s="13"/>
      <c r="R448" s="13"/>
      <c r="S448" s="13"/>
      <c r="T448" s="13"/>
    </row>
    <row r="449" spans="4:20" x14ac:dyDescent="0.25">
      <c r="D449" s="100"/>
      <c r="E449" s="13"/>
      <c r="R449" s="13"/>
      <c r="S449" s="13"/>
      <c r="T449" s="13"/>
    </row>
    <row r="450" spans="4:20" x14ac:dyDescent="0.25">
      <c r="D450" s="100"/>
      <c r="E450" s="13"/>
      <c r="R450" s="13"/>
      <c r="S450" s="13"/>
      <c r="T450" s="13"/>
    </row>
    <row r="451" spans="4:20" x14ac:dyDescent="0.25">
      <c r="D451" s="100"/>
      <c r="E451" s="13"/>
      <c r="R451" s="13"/>
      <c r="S451" s="13"/>
      <c r="T451" s="13"/>
    </row>
    <row r="452" spans="4:20" x14ac:dyDescent="0.25">
      <c r="D452" s="100"/>
      <c r="E452" s="13"/>
      <c r="R452" s="13"/>
      <c r="S452" s="13"/>
      <c r="T452" s="13"/>
    </row>
    <row r="453" spans="4:20" x14ac:dyDescent="0.25">
      <c r="D453" s="100"/>
      <c r="E453" s="13"/>
      <c r="R453" s="13"/>
      <c r="S453" s="13"/>
      <c r="T453" s="13"/>
    </row>
    <row r="454" spans="4:20" x14ac:dyDescent="0.25">
      <c r="D454" s="100"/>
      <c r="E454" s="13"/>
      <c r="R454" s="13"/>
      <c r="S454" s="13"/>
      <c r="T454" s="13"/>
    </row>
    <row r="455" spans="4:20" x14ac:dyDescent="0.25">
      <c r="D455" s="100"/>
      <c r="E455" s="13"/>
      <c r="R455" s="13"/>
      <c r="S455" s="13"/>
      <c r="T455" s="13"/>
    </row>
    <row r="456" spans="4:20" x14ac:dyDescent="0.25">
      <c r="D456" s="100"/>
      <c r="E456" s="13"/>
      <c r="R456" s="13"/>
      <c r="S456" s="13"/>
      <c r="T456" s="13"/>
    </row>
    <row r="457" spans="4:20" x14ac:dyDescent="0.25">
      <c r="D457" s="100"/>
      <c r="E457" s="13"/>
      <c r="R457" s="13"/>
      <c r="S457" s="13"/>
      <c r="T457" s="13"/>
    </row>
    <row r="458" spans="4:20" x14ac:dyDescent="0.25">
      <c r="D458" s="100"/>
      <c r="E458" s="13"/>
      <c r="R458" s="13"/>
      <c r="S458" s="13"/>
      <c r="T458" s="13"/>
    </row>
    <row r="459" spans="4:20" x14ac:dyDescent="0.25">
      <c r="D459" s="100"/>
      <c r="E459" s="13"/>
      <c r="R459" s="13"/>
      <c r="S459" s="13"/>
      <c r="T459" s="13"/>
    </row>
    <row r="460" spans="4:20" x14ac:dyDescent="0.25">
      <c r="D460" s="100"/>
      <c r="E460" s="13"/>
      <c r="R460" s="13"/>
      <c r="S460" s="13"/>
      <c r="T460" s="13"/>
    </row>
    <row r="461" spans="4:20" x14ac:dyDescent="0.25">
      <c r="D461" s="100"/>
      <c r="E461" s="13"/>
      <c r="R461" s="13"/>
      <c r="S461" s="13"/>
      <c r="T461" s="13"/>
    </row>
    <row r="462" spans="4:20" x14ac:dyDescent="0.25">
      <c r="D462" s="100"/>
      <c r="E462" s="13"/>
      <c r="R462" s="13"/>
      <c r="S462" s="13"/>
      <c r="T462" s="13"/>
    </row>
    <row r="463" spans="4:20" x14ac:dyDescent="0.25">
      <c r="D463" s="100"/>
      <c r="E463" s="13"/>
      <c r="R463" s="13"/>
      <c r="S463" s="13"/>
      <c r="T463" s="13"/>
    </row>
    <row r="464" spans="4:20" x14ac:dyDescent="0.25">
      <c r="D464" s="100"/>
      <c r="E464" s="13"/>
      <c r="R464" s="13"/>
      <c r="S464" s="13"/>
      <c r="T464" s="13"/>
    </row>
    <row r="465" spans="4:20" x14ac:dyDescent="0.25">
      <c r="D465" s="100"/>
      <c r="E465" s="13"/>
      <c r="R465" s="13"/>
      <c r="S465" s="13"/>
      <c r="T465" s="13"/>
    </row>
    <row r="466" spans="4:20" x14ac:dyDescent="0.25">
      <c r="D466" s="100"/>
      <c r="E466" s="13"/>
      <c r="R466" s="13"/>
      <c r="S466" s="13"/>
      <c r="T466" s="13"/>
    </row>
    <row r="467" spans="4:20" x14ac:dyDescent="0.25">
      <c r="D467" s="100"/>
      <c r="E467" s="13"/>
      <c r="R467" s="13"/>
      <c r="S467" s="13"/>
      <c r="T467" s="13"/>
    </row>
    <row r="468" spans="4:20" x14ac:dyDescent="0.25">
      <c r="D468" s="100"/>
      <c r="E468" s="13"/>
      <c r="R468" s="13"/>
      <c r="S468" s="13"/>
      <c r="T468" s="13"/>
    </row>
    <row r="469" spans="4:20" x14ac:dyDescent="0.25">
      <c r="D469" s="100"/>
      <c r="E469" s="13"/>
      <c r="R469" s="13"/>
      <c r="S469" s="13"/>
      <c r="T469" s="13"/>
    </row>
    <row r="470" spans="4:20" x14ac:dyDescent="0.25">
      <c r="D470" s="100"/>
      <c r="E470" s="13"/>
      <c r="R470" s="13"/>
      <c r="S470" s="13"/>
      <c r="T470" s="13"/>
    </row>
    <row r="471" spans="4:20" x14ac:dyDescent="0.25">
      <c r="D471" s="100"/>
      <c r="E471" s="13"/>
      <c r="R471" s="13"/>
      <c r="S471" s="13"/>
      <c r="T471" s="13"/>
    </row>
    <row r="472" spans="4:20" x14ac:dyDescent="0.25">
      <c r="D472" s="100"/>
      <c r="E472" s="13"/>
      <c r="R472" s="13"/>
      <c r="S472" s="13"/>
      <c r="T472" s="13"/>
    </row>
    <row r="473" spans="4:20" x14ac:dyDescent="0.25">
      <c r="D473" s="100"/>
      <c r="E473" s="13"/>
      <c r="R473" s="13"/>
      <c r="S473" s="13"/>
      <c r="T473" s="13"/>
    </row>
    <row r="474" spans="4:20" x14ac:dyDescent="0.25">
      <c r="D474" s="100"/>
      <c r="E474" s="13"/>
      <c r="R474" s="13"/>
      <c r="S474" s="13"/>
      <c r="T474" s="13"/>
    </row>
    <row r="475" spans="4:20" x14ac:dyDescent="0.25">
      <c r="D475" s="100"/>
      <c r="E475" s="13"/>
      <c r="R475" s="13"/>
      <c r="S475" s="13"/>
      <c r="T475" s="13"/>
    </row>
    <row r="476" spans="4:20" x14ac:dyDescent="0.25">
      <c r="D476" s="100"/>
      <c r="E476" s="13"/>
      <c r="R476" s="13"/>
      <c r="S476" s="13"/>
      <c r="T476" s="13"/>
    </row>
    <row r="477" spans="4:20" x14ac:dyDescent="0.25">
      <c r="D477" s="100"/>
      <c r="E477" s="13"/>
      <c r="R477" s="13"/>
      <c r="S477" s="13"/>
      <c r="T477" s="13"/>
    </row>
    <row r="478" spans="4:20" x14ac:dyDescent="0.25">
      <c r="D478" s="100"/>
      <c r="E478" s="13"/>
      <c r="R478" s="13"/>
      <c r="S478" s="13"/>
      <c r="T478" s="13"/>
    </row>
    <row r="479" spans="4:20" x14ac:dyDescent="0.25">
      <c r="D479" s="100"/>
      <c r="E479" s="13"/>
      <c r="R479" s="13"/>
      <c r="S479" s="13"/>
      <c r="T479" s="13"/>
    </row>
    <row r="480" spans="4:20" x14ac:dyDescent="0.25">
      <c r="D480" s="100"/>
      <c r="E480" s="13"/>
      <c r="R480" s="13"/>
      <c r="S480" s="13"/>
      <c r="T480" s="13"/>
    </row>
    <row r="481" spans="4:20" x14ac:dyDescent="0.25">
      <c r="D481" s="100"/>
      <c r="E481" s="13"/>
      <c r="R481" s="13"/>
      <c r="S481" s="13"/>
      <c r="T481" s="13"/>
    </row>
    <row r="482" spans="4:20" x14ac:dyDescent="0.25">
      <c r="D482" s="100"/>
      <c r="E482" s="13"/>
      <c r="R482" s="13"/>
      <c r="S482" s="13"/>
      <c r="T482" s="13"/>
    </row>
    <row r="483" spans="4:20" x14ac:dyDescent="0.25">
      <c r="D483" s="100"/>
      <c r="E483" s="13"/>
      <c r="R483" s="13"/>
      <c r="S483" s="13"/>
      <c r="T483" s="13"/>
    </row>
    <row r="484" spans="4:20" x14ac:dyDescent="0.25">
      <c r="D484" s="100"/>
      <c r="E484" s="13"/>
      <c r="R484" s="13"/>
      <c r="S484" s="13"/>
      <c r="T484" s="13"/>
    </row>
    <row r="485" spans="4:20" x14ac:dyDescent="0.25">
      <c r="D485" s="100"/>
      <c r="E485" s="13"/>
      <c r="R485" s="13"/>
      <c r="S485" s="13"/>
      <c r="T485" s="13"/>
    </row>
    <row r="486" spans="4:20" x14ac:dyDescent="0.25">
      <c r="D486" s="100"/>
      <c r="E486" s="13"/>
      <c r="R486" s="13"/>
      <c r="S486" s="13"/>
      <c r="T486" s="13"/>
    </row>
    <row r="487" spans="4:20" x14ac:dyDescent="0.25">
      <c r="D487" s="100"/>
      <c r="E487" s="13"/>
      <c r="R487" s="13"/>
      <c r="S487" s="13"/>
      <c r="T487" s="13"/>
    </row>
    <row r="488" spans="4:20" x14ac:dyDescent="0.25">
      <c r="D488" s="100"/>
      <c r="E488" s="13"/>
      <c r="R488" s="13"/>
      <c r="S488" s="13"/>
      <c r="T488" s="13"/>
    </row>
    <row r="489" spans="4:20" x14ac:dyDescent="0.25">
      <c r="D489" s="100"/>
      <c r="E489" s="13"/>
      <c r="R489" s="13"/>
      <c r="S489" s="13"/>
      <c r="T489" s="13"/>
    </row>
    <row r="490" spans="4:20" x14ac:dyDescent="0.25">
      <c r="D490" s="100"/>
      <c r="E490" s="13"/>
      <c r="R490" s="13"/>
      <c r="S490" s="13"/>
      <c r="T490" s="13"/>
    </row>
    <row r="491" spans="4:20" x14ac:dyDescent="0.25">
      <c r="D491" s="100"/>
      <c r="E491" s="13"/>
      <c r="R491" s="13"/>
      <c r="S491" s="13"/>
      <c r="T491" s="13"/>
    </row>
    <row r="492" spans="4:20" x14ac:dyDescent="0.25">
      <c r="D492" s="100"/>
      <c r="E492" s="13"/>
      <c r="R492" s="13"/>
      <c r="S492" s="13"/>
      <c r="T492" s="13"/>
    </row>
    <row r="493" spans="4:20" x14ac:dyDescent="0.25">
      <c r="D493" s="100"/>
      <c r="E493" s="13"/>
      <c r="R493" s="13"/>
      <c r="S493" s="13"/>
      <c r="T493" s="13"/>
    </row>
    <row r="494" spans="4:20" x14ac:dyDescent="0.25">
      <c r="D494" s="100"/>
      <c r="E494" s="13"/>
      <c r="R494" s="13"/>
      <c r="S494" s="13"/>
      <c r="T494" s="13"/>
    </row>
    <row r="495" spans="4:20" x14ac:dyDescent="0.25">
      <c r="D495" s="100"/>
      <c r="E495" s="13"/>
      <c r="R495" s="13"/>
      <c r="S495" s="13"/>
      <c r="T495" s="13"/>
    </row>
    <row r="496" spans="4:20" x14ac:dyDescent="0.25">
      <c r="D496" s="100"/>
      <c r="E496" s="13"/>
      <c r="R496" s="13"/>
      <c r="S496" s="13"/>
      <c r="T496" s="13"/>
    </row>
    <row r="497" spans="4:20" x14ac:dyDescent="0.25">
      <c r="D497" s="100"/>
      <c r="E497" s="13"/>
      <c r="R497" s="13"/>
      <c r="S497" s="13"/>
      <c r="T497" s="13"/>
    </row>
    <row r="498" spans="4:20" x14ac:dyDescent="0.25">
      <c r="D498" s="100"/>
      <c r="E498" s="13"/>
      <c r="R498" s="13"/>
      <c r="S498" s="13"/>
      <c r="T498" s="13"/>
    </row>
    <row r="499" spans="4:20" x14ac:dyDescent="0.25">
      <c r="D499" s="100"/>
      <c r="E499" s="13"/>
      <c r="R499" s="13"/>
      <c r="S499" s="13"/>
      <c r="T499" s="13"/>
    </row>
    <row r="500" spans="4:20" x14ac:dyDescent="0.25">
      <c r="D500" s="100"/>
      <c r="E500" s="13"/>
      <c r="R500" s="13"/>
      <c r="S500" s="13"/>
      <c r="T500" s="13"/>
    </row>
    <row r="501" spans="4:20" x14ac:dyDescent="0.25">
      <c r="D501" s="100"/>
      <c r="E501" s="13"/>
      <c r="R501" s="13"/>
      <c r="S501" s="13"/>
      <c r="T501" s="13"/>
    </row>
    <row r="502" spans="4:20" x14ac:dyDescent="0.25">
      <c r="D502" s="100"/>
      <c r="E502" s="13"/>
      <c r="R502" s="13"/>
      <c r="S502" s="13"/>
      <c r="T502" s="13"/>
    </row>
    <row r="503" spans="4:20" x14ac:dyDescent="0.25">
      <c r="D503" s="100"/>
      <c r="E503" s="13"/>
      <c r="R503" s="13"/>
      <c r="S503" s="13"/>
      <c r="T503" s="13"/>
    </row>
    <row r="504" spans="4:20" x14ac:dyDescent="0.25">
      <c r="D504" s="100"/>
      <c r="E504" s="13"/>
      <c r="R504" s="13"/>
      <c r="S504" s="13"/>
      <c r="T504" s="13"/>
    </row>
    <row r="505" spans="4:20" x14ac:dyDescent="0.25">
      <c r="D505" s="100"/>
      <c r="E505" s="13"/>
      <c r="R505" s="13"/>
      <c r="S505" s="13"/>
      <c r="T505" s="13"/>
    </row>
    <row r="506" spans="4:20" x14ac:dyDescent="0.25">
      <c r="D506" s="100"/>
      <c r="E506" s="13"/>
      <c r="R506" s="13"/>
      <c r="S506" s="13"/>
      <c r="T506" s="13"/>
    </row>
    <row r="507" spans="4:20" x14ac:dyDescent="0.25">
      <c r="D507" s="100"/>
      <c r="E507" s="13"/>
      <c r="R507" s="13"/>
      <c r="S507" s="13"/>
      <c r="T507" s="13"/>
    </row>
    <row r="508" spans="4:20" x14ac:dyDescent="0.25">
      <c r="D508" s="100"/>
      <c r="E508" s="13"/>
      <c r="R508" s="13"/>
      <c r="S508" s="13"/>
      <c r="T508" s="13"/>
    </row>
    <row r="509" spans="4:20" x14ac:dyDescent="0.25">
      <c r="D509" s="100"/>
      <c r="E509" s="13"/>
      <c r="R509" s="13"/>
      <c r="S509" s="13"/>
      <c r="T509" s="13"/>
    </row>
    <row r="510" spans="4:20" x14ac:dyDescent="0.25">
      <c r="D510" s="100"/>
      <c r="E510" s="13"/>
      <c r="R510" s="13"/>
      <c r="S510" s="13"/>
      <c r="T510" s="13"/>
    </row>
    <row r="511" spans="4:20" x14ac:dyDescent="0.25">
      <c r="D511" s="100"/>
      <c r="E511" s="13"/>
      <c r="R511" s="13"/>
      <c r="S511" s="13"/>
      <c r="T511" s="13"/>
    </row>
    <row r="512" spans="4:20" x14ac:dyDescent="0.25">
      <c r="D512" s="100"/>
      <c r="E512" s="13"/>
      <c r="R512" s="13"/>
      <c r="S512" s="13"/>
      <c r="T512" s="13"/>
    </row>
    <row r="513" spans="4:20" x14ac:dyDescent="0.25">
      <c r="D513" s="100"/>
      <c r="E513" s="13"/>
      <c r="R513" s="13"/>
      <c r="S513" s="13"/>
      <c r="T513" s="13"/>
    </row>
    <row r="514" spans="4:20" x14ac:dyDescent="0.25">
      <c r="D514" s="100"/>
      <c r="E514" s="13"/>
      <c r="R514" s="13"/>
      <c r="S514" s="13"/>
      <c r="T514" s="13"/>
    </row>
    <row r="515" spans="4:20" x14ac:dyDescent="0.25">
      <c r="D515" s="100"/>
      <c r="E515" s="13"/>
      <c r="R515" s="13"/>
      <c r="S515" s="13"/>
      <c r="T515" s="13"/>
    </row>
    <row r="516" spans="4:20" x14ac:dyDescent="0.25">
      <c r="D516" s="100"/>
      <c r="E516" s="13"/>
      <c r="R516" s="13"/>
      <c r="S516" s="13"/>
      <c r="T516" s="13"/>
    </row>
    <row r="517" spans="4:20" x14ac:dyDescent="0.25">
      <c r="D517" s="100"/>
      <c r="E517" s="13"/>
      <c r="R517" s="13"/>
      <c r="S517" s="13"/>
      <c r="T517" s="13"/>
    </row>
    <row r="518" spans="4:20" x14ac:dyDescent="0.25">
      <c r="D518" s="100"/>
      <c r="E518" s="13"/>
      <c r="R518" s="13"/>
      <c r="S518" s="13"/>
      <c r="T518" s="13"/>
    </row>
    <row r="519" spans="4:20" x14ac:dyDescent="0.25">
      <c r="D519" s="100"/>
      <c r="E519" s="13"/>
      <c r="R519" s="13"/>
      <c r="S519" s="13"/>
      <c r="T519" s="13"/>
    </row>
    <row r="520" spans="4:20" x14ac:dyDescent="0.25">
      <c r="D520" s="100"/>
      <c r="E520" s="13"/>
      <c r="R520" s="13"/>
      <c r="S520" s="13"/>
      <c r="T520" s="13"/>
    </row>
    <row r="521" spans="4:20" x14ac:dyDescent="0.25">
      <c r="D521" s="100"/>
      <c r="E521" s="13"/>
      <c r="R521" s="13"/>
      <c r="S521" s="13"/>
      <c r="T521" s="13"/>
    </row>
    <row r="522" spans="4:20" x14ac:dyDescent="0.25">
      <c r="D522" s="100"/>
      <c r="E522" s="13"/>
      <c r="R522" s="13"/>
      <c r="S522" s="13"/>
      <c r="T522" s="13"/>
    </row>
    <row r="523" spans="4:20" x14ac:dyDescent="0.25">
      <c r="D523" s="100"/>
      <c r="E523" s="13"/>
      <c r="R523" s="13"/>
      <c r="S523" s="13"/>
      <c r="T523" s="13"/>
    </row>
    <row r="524" spans="4:20" x14ac:dyDescent="0.25">
      <c r="D524" s="100"/>
      <c r="E524" s="13"/>
      <c r="R524" s="13"/>
      <c r="S524" s="13"/>
      <c r="T524" s="13"/>
    </row>
    <row r="525" spans="4:20" x14ac:dyDescent="0.25">
      <c r="D525" s="100"/>
      <c r="E525" s="13"/>
      <c r="R525" s="13"/>
      <c r="S525" s="13"/>
      <c r="T525" s="13"/>
    </row>
    <row r="526" spans="4:20" x14ac:dyDescent="0.25">
      <c r="D526" s="100"/>
      <c r="E526" s="13"/>
      <c r="R526" s="13"/>
      <c r="S526" s="13"/>
      <c r="T526" s="13"/>
    </row>
    <row r="527" spans="4:20" x14ac:dyDescent="0.25">
      <c r="D527" s="100"/>
      <c r="E527" s="13"/>
      <c r="R527" s="13"/>
      <c r="S527" s="13"/>
      <c r="T527" s="13"/>
    </row>
    <row r="528" spans="4:20" x14ac:dyDescent="0.25">
      <c r="D528" s="100"/>
      <c r="E528" s="13"/>
      <c r="R528" s="13"/>
      <c r="S528" s="13"/>
      <c r="T528" s="13"/>
    </row>
    <row r="529" spans="4:20" x14ac:dyDescent="0.25">
      <c r="D529" s="100"/>
      <c r="E529" s="13"/>
      <c r="R529" s="13"/>
      <c r="S529" s="13"/>
      <c r="T529" s="13"/>
    </row>
    <row r="530" spans="4:20" x14ac:dyDescent="0.25">
      <c r="D530" s="100"/>
      <c r="E530" s="13"/>
      <c r="R530" s="13"/>
      <c r="S530" s="13"/>
      <c r="T530" s="13"/>
    </row>
    <row r="531" spans="4:20" x14ac:dyDescent="0.25">
      <c r="D531" s="100"/>
      <c r="E531" s="13"/>
      <c r="R531" s="13"/>
      <c r="S531" s="13"/>
      <c r="T531" s="13"/>
    </row>
    <row r="532" spans="4:20" x14ac:dyDescent="0.25">
      <c r="D532" s="100"/>
      <c r="E532" s="13"/>
      <c r="R532" s="13"/>
      <c r="S532" s="13"/>
      <c r="T532" s="13"/>
    </row>
    <row r="533" spans="4:20" x14ac:dyDescent="0.25">
      <c r="D533" s="100"/>
      <c r="E533" s="13"/>
      <c r="R533" s="13"/>
      <c r="S533" s="13"/>
      <c r="T533" s="13"/>
    </row>
    <row r="534" spans="4:20" x14ac:dyDescent="0.25">
      <c r="D534" s="100"/>
      <c r="E534" s="13"/>
      <c r="R534" s="13"/>
      <c r="S534" s="13"/>
      <c r="T534" s="13"/>
    </row>
    <row r="535" spans="4:20" x14ac:dyDescent="0.25">
      <c r="D535" s="100"/>
      <c r="E535" s="13"/>
      <c r="R535" s="13"/>
      <c r="S535" s="13"/>
      <c r="T535" s="13"/>
    </row>
    <row r="536" spans="4:20" x14ac:dyDescent="0.25">
      <c r="D536" s="100"/>
      <c r="E536" s="13"/>
      <c r="R536" s="13"/>
      <c r="S536" s="13"/>
      <c r="T536" s="13"/>
    </row>
    <row r="537" spans="4:20" x14ac:dyDescent="0.25">
      <c r="D537" s="100"/>
      <c r="E537" s="13"/>
      <c r="R537" s="13"/>
      <c r="S537" s="13"/>
      <c r="T537" s="13"/>
    </row>
    <row r="538" spans="4:20" x14ac:dyDescent="0.25">
      <c r="D538" s="100"/>
      <c r="E538" s="13"/>
      <c r="R538" s="13"/>
      <c r="S538" s="13"/>
      <c r="T538" s="13"/>
    </row>
    <row r="539" spans="4:20" x14ac:dyDescent="0.25">
      <c r="D539" s="100"/>
      <c r="E539" s="13"/>
      <c r="R539" s="13"/>
      <c r="S539" s="13"/>
      <c r="T539" s="13"/>
    </row>
    <row r="540" spans="4:20" x14ac:dyDescent="0.25">
      <c r="D540" s="100"/>
      <c r="E540" s="13"/>
      <c r="R540" s="13"/>
      <c r="S540" s="13"/>
      <c r="T540" s="13"/>
    </row>
    <row r="541" spans="4:20" x14ac:dyDescent="0.25">
      <c r="D541" s="100"/>
      <c r="E541" s="13"/>
      <c r="R541" s="13"/>
      <c r="S541" s="13"/>
      <c r="T541" s="13"/>
    </row>
    <row r="542" spans="4:20" x14ac:dyDescent="0.25">
      <c r="D542" s="100"/>
      <c r="E542" s="13"/>
      <c r="R542" s="13"/>
      <c r="S542" s="13"/>
      <c r="T542" s="13"/>
    </row>
    <row r="543" spans="4:20" x14ac:dyDescent="0.25">
      <c r="D543" s="100"/>
      <c r="E543" s="13"/>
      <c r="R543" s="13"/>
      <c r="S543" s="13"/>
      <c r="T543" s="13"/>
    </row>
    <row r="544" spans="4:20" x14ac:dyDescent="0.25">
      <c r="D544" s="100"/>
      <c r="E544" s="13"/>
      <c r="R544" s="13"/>
      <c r="S544" s="13"/>
      <c r="T544" s="13"/>
    </row>
    <row r="545" spans="4:20" x14ac:dyDescent="0.25">
      <c r="D545" s="100"/>
      <c r="E545" s="13"/>
      <c r="R545" s="13"/>
      <c r="S545" s="13"/>
      <c r="T545" s="13"/>
    </row>
    <row r="546" spans="4:20" x14ac:dyDescent="0.25">
      <c r="D546" s="100"/>
      <c r="E546" s="13"/>
      <c r="R546" s="13"/>
      <c r="S546" s="13"/>
      <c r="T546" s="13"/>
    </row>
    <row r="547" spans="4:20" x14ac:dyDescent="0.25">
      <c r="D547" s="100"/>
      <c r="E547" s="13"/>
      <c r="R547" s="13"/>
      <c r="S547" s="13"/>
      <c r="T547" s="13"/>
    </row>
    <row r="548" spans="4:20" x14ac:dyDescent="0.25">
      <c r="D548" s="100"/>
      <c r="E548" s="13"/>
      <c r="R548" s="13"/>
      <c r="S548" s="13"/>
      <c r="T548" s="13"/>
    </row>
    <row r="549" spans="4:20" x14ac:dyDescent="0.25">
      <c r="D549" s="100"/>
      <c r="E549" s="13"/>
      <c r="R549" s="13"/>
      <c r="S549" s="13"/>
      <c r="T549" s="13"/>
    </row>
    <row r="550" spans="4:20" x14ac:dyDescent="0.25">
      <c r="D550" s="100"/>
      <c r="E550" s="13"/>
      <c r="R550" s="13"/>
      <c r="S550" s="13"/>
      <c r="T550" s="13"/>
    </row>
    <row r="551" spans="4:20" x14ac:dyDescent="0.25">
      <c r="D551" s="100"/>
      <c r="E551" s="13"/>
      <c r="R551" s="13"/>
      <c r="S551" s="13"/>
      <c r="T551" s="13"/>
    </row>
    <row r="552" spans="4:20" x14ac:dyDescent="0.25">
      <c r="D552" s="100"/>
      <c r="E552" s="13"/>
      <c r="R552" s="13"/>
      <c r="S552" s="13"/>
      <c r="T552" s="13"/>
    </row>
    <row r="553" spans="4:20" x14ac:dyDescent="0.25">
      <c r="D553" s="100"/>
      <c r="E553" s="13"/>
      <c r="R553" s="13"/>
      <c r="S553" s="13"/>
      <c r="T553" s="13"/>
    </row>
    <row r="554" spans="4:20" x14ac:dyDescent="0.25">
      <c r="D554" s="100"/>
      <c r="E554" s="13"/>
      <c r="R554" s="13"/>
      <c r="S554" s="13"/>
      <c r="T554" s="13"/>
    </row>
    <row r="555" spans="4:20" x14ac:dyDescent="0.25">
      <c r="D555" s="100"/>
      <c r="E555" s="13"/>
      <c r="R555" s="13"/>
      <c r="S555" s="13"/>
      <c r="T555" s="13"/>
    </row>
    <row r="556" spans="4:20" x14ac:dyDescent="0.25">
      <c r="D556" s="100"/>
      <c r="E556" s="13"/>
      <c r="R556" s="13"/>
      <c r="S556" s="13"/>
      <c r="T556" s="13"/>
    </row>
    <row r="557" spans="4:20" x14ac:dyDescent="0.25">
      <c r="D557" s="100"/>
      <c r="E557" s="13"/>
      <c r="R557" s="13"/>
      <c r="S557" s="13"/>
      <c r="T557" s="13"/>
    </row>
    <row r="558" spans="4:20" x14ac:dyDescent="0.25">
      <c r="D558" s="100"/>
      <c r="E558" s="13"/>
      <c r="R558" s="13"/>
      <c r="S558" s="13"/>
      <c r="T558" s="13"/>
    </row>
    <row r="559" spans="4:20" x14ac:dyDescent="0.25">
      <c r="D559" s="100"/>
      <c r="E559" s="13"/>
      <c r="R559" s="13"/>
      <c r="S559" s="13"/>
      <c r="T559" s="13"/>
    </row>
    <row r="560" spans="4:20" x14ac:dyDescent="0.25">
      <c r="D560" s="100"/>
      <c r="E560" s="13"/>
      <c r="R560" s="13"/>
      <c r="S560" s="13"/>
      <c r="T560" s="13"/>
    </row>
    <row r="561" spans="4:20" x14ac:dyDescent="0.25">
      <c r="D561" s="100"/>
      <c r="E561" s="13"/>
      <c r="R561" s="13"/>
      <c r="S561" s="13"/>
      <c r="T561" s="13"/>
    </row>
    <row r="562" spans="4:20" x14ac:dyDescent="0.25">
      <c r="D562" s="100"/>
      <c r="E562" s="13"/>
      <c r="R562" s="13"/>
      <c r="S562" s="13"/>
      <c r="T562" s="13"/>
    </row>
    <row r="563" spans="4:20" x14ac:dyDescent="0.25">
      <c r="D563" s="100"/>
      <c r="E563" s="13"/>
      <c r="R563" s="13"/>
      <c r="S563" s="13"/>
      <c r="T563" s="13"/>
    </row>
    <row r="564" spans="4:20" x14ac:dyDescent="0.25">
      <c r="D564" s="100"/>
      <c r="E564" s="13"/>
      <c r="R564" s="13"/>
      <c r="S564" s="13"/>
      <c r="T564" s="13"/>
    </row>
    <row r="565" spans="4:20" x14ac:dyDescent="0.25">
      <c r="D565" s="100"/>
      <c r="E565" s="13"/>
      <c r="R565" s="13"/>
      <c r="S565" s="13"/>
      <c r="T565" s="13"/>
    </row>
    <row r="566" spans="4:20" x14ac:dyDescent="0.25">
      <c r="D566" s="100"/>
      <c r="E566" s="13"/>
      <c r="R566" s="13"/>
      <c r="S566" s="13"/>
      <c r="T566" s="13"/>
    </row>
    <row r="567" spans="4:20" x14ac:dyDescent="0.25">
      <c r="D567" s="100"/>
      <c r="E567" s="13"/>
      <c r="R567" s="13"/>
      <c r="S567" s="13"/>
      <c r="T567" s="13"/>
    </row>
    <row r="568" spans="4:20" x14ac:dyDescent="0.25">
      <c r="D568" s="100"/>
      <c r="E568" s="13"/>
      <c r="R568" s="13"/>
      <c r="S568" s="13"/>
      <c r="T568" s="13"/>
    </row>
    <row r="569" spans="4:20" x14ac:dyDescent="0.25">
      <c r="D569" s="100"/>
      <c r="E569" s="13"/>
      <c r="R569" s="13"/>
      <c r="S569" s="13"/>
      <c r="T569" s="13"/>
    </row>
    <row r="570" spans="4:20" x14ac:dyDescent="0.25">
      <c r="D570" s="100"/>
      <c r="E570" s="13"/>
      <c r="R570" s="13"/>
      <c r="S570" s="13"/>
      <c r="T570" s="13"/>
    </row>
    <row r="571" spans="4:20" x14ac:dyDescent="0.25">
      <c r="D571" s="100"/>
      <c r="E571" s="13"/>
      <c r="R571" s="13"/>
      <c r="S571" s="13"/>
      <c r="T571" s="13"/>
    </row>
    <row r="572" spans="4:20" x14ac:dyDescent="0.25">
      <c r="D572" s="100"/>
      <c r="E572" s="13"/>
      <c r="R572" s="13"/>
      <c r="S572" s="13"/>
      <c r="T572" s="13"/>
    </row>
    <row r="573" spans="4:20" x14ac:dyDescent="0.25">
      <c r="D573" s="100"/>
      <c r="E573" s="13"/>
      <c r="R573" s="13"/>
      <c r="S573" s="13"/>
      <c r="T573" s="13"/>
    </row>
    <row r="574" spans="4:20" x14ac:dyDescent="0.25">
      <c r="D574" s="100"/>
      <c r="E574" s="13"/>
      <c r="R574" s="13"/>
      <c r="S574" s="13"/>
      <c r="T574" s="13"/>
    </row>
    <row r="575" spans="4:20" x14ac:dyDescent="0.25">
      <c r="D575" s="100"/>
      <c r="E575" s="13"/>
      <c r="R575" s="13"/>
      <c r="S575" s="13"/>
      <c r="T575" s="13"/>
    </row>
    <row r="576" spans="4:20" x14ac:dyDescent="0.25">
      <c r="D576" s="100"/>
      <c r="E576" s="13"/>
      <c r="R576" s="13"/>
      <c r="S576" s="13"/>
      <c r="T576" s="13"/>
    </row>
    <row r="577" spans="4:20" x14ac:dyDescent="0.25">
      <c r="D577" s="100"/>
      <c r="E577" s="13"/>
      <c r="R577" s="13"/>
      <c r="S577" s="13"/>
      <c r="T577" s="13"/>
    </row>
    <row r="578" spans="4:20" x14ac:dyDescent="0.25">
      <c r="D578" s="100"/>
      <c r="E578" s="13"/>
      <c r="R578" s="13"/>
      <c r="S578" s="13"/>
      <c r="T578" s="13"/>
    </row>
    <row r="579" spans="4:20" x14ac:dyDescent="0.25">
      <c r="D579" s="100"/>
      <c r="E579" s="13"/>
      <c r="R579" s="13"/>
      <c r="S579" s="13"/>
      <c r="T579" s="13"/>
    </row>
    <row r="580" spans="4:20" x14ac:dyDescent="0.25">
      <c r="D580" s="100"/>
      <c r="E580" s="13"/>
      <c r="R580" s="13"/>
      <c r="S580" s="13"/>
      <c r="T580" s="13"/>
    </row>
    <row r="581" spans="4:20" x14ac:dyDescent="0.25">
      <c r="D581" s="100"/>
      <c r="E581" s="13"/>
      <c r="R581" s="13"/>
      <c r="S581" s="13"/>
      <c r="T581" s="13"/>
    </row>
    <row r="582" spans="4:20" x14ac:dyDescent="0.25">
      <c r="D582" s="100"/>
      <c r="E582" s="13"/>
      <c r="R582" s="13"/>
      <c r="S582" s="13"/>
      <c r="T582" s="13"/>
    </row>
    <row r="583" spans="4:20" x14ac:dyDescent="0.25">
      <c r="D583" s="100"/>
      <c r="E583" s="13"/>
      <c r="R583" s="13"/>
      <c r="S583" s="13"/>
      <c r="T583" s="13"/>
    </row>
    <row r="584" spans="4:20" x14ac:dyDescent="0.25">
      <c r="D584" s="100"/>
      <c r="E584" s="13"/>
      <c r="R584" s="13"/>
      <c r="S584" s="13"/>
      <c r="T584" s="13"/>
    </row>
    <row r="585" spans="4:20" x14ac:dyDescent="0.25">
      <c r="D585" s="100"/>
      <c r="E585" s="13"/>
      <c r="R585" s="13"/>
      <c r="S585" s="13"/>
      <c r="T585" s="13"/>
    </row>
    <row r="586" spans="4:20" x14ac:dyDescent="0.25">
      <c r="D586" s="100"/>
      <c r="E586" s="13"/>
      <c r="R586" s="13"/>
      <c r="S586" s="13"/>
      <c r="T586" s="13"/>
    </row>
    <row r="587" spans="4:20" x14ac:dyDescent="0.25">
      <c r="D587" s="100"/>
      <c r="E587" s="13"/>
      <c r="R587" s="13"/>
      <c r="S587" s="13"/>
      <c r="T587" s="13"/>
    </row>
    <row r="588" spans="4:20" x14ac:dyDescent="0.25">
      <c r="D588" s="100"/>
      <c r="E588" s="13"/>
      <c r="R588" s="13"/>
      <c r="S588" s="13"/>
      <c r="T588" s="13"/>
    </row>
    <row r="589" spans="4:20" x14ac:dyDescent="0.25">
      <c r="D589" s="100"/>
      <c r="E589" s="13"/>
      <c r="R589" s="13"/>
      <c r="S589" s="13"/>
      <c r="T589" s="13"/>
    </row>
    <row r="590" spans="4:20" x14ac:dyDescent="0.25">
      <c r="D590" s="100"/>
      <c r="E590" s="13"/>
      <c r="R590" s="13"/>
      <c r="S590" s="13"/>
      <c r="T590" s="13"/>
    </row>
    <row r="591" spans="4:20" x14ac:dyDescent="0.25">
      <c r="D591" s="100"/>
      <c r="E591" s="13"/>
      <c r="R591" s="13"/>
      <c r="S591" s="13"/>
      <c r="T591" s="13"/>
    </row>
    <row r="592" spans="4:20" x14ac:dyDescent="0.25">
      <c r="D592" s="100"/>
      <c r="E592" s="13"/>
      <c r="R592" s="13"/>
      <c r="S592" s="13"/>
      <c r="T592" s="13"/>
    </row>
    <row r="593" spans="4:20" x14ac:dyDescent="0.25">
      <c r="D593" s="100"/>
      <c r="E593" s="13"/>
      <c r="R593" s="13"/>
      <c r="S593" s="13"/>
      <c r="T593" s="13"/>
    </row>
    <row r="594" spans="4:20" x14ac:dyDescent="0.25">
      <c r="D594" s="100"/>
      <c r="E594" s="13"/>
      <c r="R594" s="13"/>
      <c r="S594" s="13"/>
      <c r="T594" s="13"/>
    </row>
    <row r="595" spans="4:20" x14ac:dyDescent="0.25">
      <c r="D595" s="100"/>
      <c r="E595" s="13"/>
      <c r="R595" s="13"/>
      <c r="S595" s="13"/>
      <c r="T595" s="13"/>
    </row>
    <row r="596" spans="4:20" x14ac:dyDescent="0.25">
      <c r="D596" s="100"/>
      <c r="E596" s="13"/>
      <c r="R596" s="13"/>
      <c r="S596" s="13"/>
      <c r="T596" s="13"/>
    </row>
    <row r="597" spans="4:20" x14ac:dyDescent="0.25">
      <c r="D597" s="100"/>
      <c r="E597" s="13"/>
      <c r="R597" s="13"/>
      <c r="S597" s="13"/>
      <c r="T597" s="13"/>
    </row>
    <row r="598" spans="4:20" x14ac:dyDescent="0.25">
      <c r="D598" s="100"/>
      <c r="E598" s="13"/>
      <c r="R598" s="13"/>
      <c r="S598" s="13"/>
      <c r="T598" s="13"/>
    </row>
    <row r="599" spans="4:20" x14ac:dyDescent="0.25">
      <c r="D599" s="100"/>
      <c r="E599" s="13"/>
      <c r="R599" s="13"/>
      <c r="S599" s="13"/>
      <c r="T599" s="13"/>
    </row>
    <row r="600" spans="4:20" x14ac:dyDescent="0.25">
      <c r="D600" s="100"/>
      <c r="E600" s="13"/>
      <c r="R600" s="13"/>
      <c r="S600" s="13"/>
      <c r="T600" s="13"/>
    </row>
    <row r="601" spans="4:20" x14ac:dyDescent="0.25">
      <c r="D601" s="100"/>
      <c r="E601" s="13"/>
      <c r="R601" s="13"/>
      <c r="S601" s="13"/>
      <c r="T601" s="13"/>
    </row>
    <row r="602" spans="4:20" x14ac:dyDescent="0.25">
      <c r="D602" s="100"/>
      <c r="E602" s="13"/>
      <c r="R602" s="13"/>
      <c r="S602" s="13"/>
      <c r="T602" s="13"/>
    </row>
    <row r="603" spans="4:20" x14ac:dyDescent="0.25">
      <c r="D603" s="100"/>
      <c r="E603" s="13"/>
      <c r="R603" s="13"/>
      <c r="S603" s="13"/>
      <c r="T603" s="13"/>
    </row>
    <row r="604" spans="4:20" x14ac:dyDescent="0.25">
      <c r="D604" s="100"/>
      <c r="E604" s="13"/>
      <c r="R604" s="13"/>
      <c r="S604" s="13"/>
      <c r="T604" s="13"/>
    </row>
    <row r="605" spans="4:20" x14ac:dyDescent="0.25">
      <c r="D605" s="100"/>
      <c r="E605" s="13"/>
      <c r="R605" s="13"/>
      <c r="S605" s="13"/>
      <c r="T605" s="13"/>
    </row>
    <row r="606" spans="4:20" x14ac:dyDescent="0.25">
      <c r="D606" s="100"/>
      <c r="E606" s="13"/>
      <c r="R606" s="13"/>
      <c r="S606" s="13"/>
      <c r="T606" s="13"/>
    </row>
    <row r="607" spans="4:20" x14ac:dyDescent="0.25">
      <c r="D607" s="100"/>
      <c r="E607" s="13"/>
      <c r="R607" s="13"/>
      <c r="S607" s="13"/>
      <c r="T607" s="13"/>
    </row>
    <row r="608" spans="4:20" x14ac:dyDescent="0.25">
      <c r="D608" s="100"/>
      <c r="E608" s="13"/>
      <c r="R608" s="13"/>
      <c r="S608" s="13"/>
      <c r="T608" s="13"/>
    </row>
    <row r="609" spans="4:20" x14ac:dyDescent="0.25">
      <c r="D609" s="100"/>
      <c r="E609" s="13"/>
      <c r="R609" s="13"/>
      <c r="S609" s="13"/>
      <c r="T609" s="13"/>
    </row>
    <row r="610" spans="4:20" x14ac:dyDescent="0.25">
      <c r="D610" s="100"/>
      <c r="E610" s="13"/>
      <c r="R610" s="13"/>
      <c r="S610" s="13"/>
      <c r="T610" s="13"/>
    </row>
    <row r="611" spans="4:20" x14ac:dyDescent="0.25">
      <c r="D611" s="100"/>
      <c r="E611" s="13"/>
      <c r="R611" s="13"/>
      <c r="S611" s="13"/>
      <c r="T611" s="13"/>
    </row>
    <row r="612" spans="4:20" x14ac:dyDescent="0.25">
      <c r="D612" s="100"/>
      <c r="E612" s="13"/>
      <c r="R612" s="13"/>
      <c r="S612" s="13"/>
      <c r="T612" s="13"/>
    </row>
    <row r="613" spans="4:20" x14ac:dyDescent="0.25">
      <c r="D613" s="100"/>
      <c r="E613" s="13"/>
      <c r="R613" s="13"/>
      <c r="S613" s="13"/>
      <c r="T613" s="13"/>
    </row>
    <row r="614" spans="4:20" x14ac:dyDescent="0.25">
      <c r="D614" s="100"/>
      <c r="E614" s="13"/>
      <c r="R614" s="13"/>
      <c r="S614" s="13"/>
      <c r="T614" s="13"/>
    </row>
    <row r="615" spans="4:20" x14ac:dyDescent="0.25">
      <c r="D615" s="100"/>
      <c r="E615" s="13"/>
      <c r="R615" s="13"/>
      <c r="S615" s="13"/>
      <c r="T615" s="13"/>
    </row>
    <row r="616" spans="4:20" x14ac:dyDescent="0.25">
      <c r="D616" s="100"/>
      <c r="E616" s="13"/>
      <c r="R616" s="13"/>
      <c r="S616" s="13"/>
      <c r="T616" s="13"/>
    </row>
    <row r="617" spans="4:20" x14ac:dyDescent="0.25">
      <c r="D617" s="100"/>
      <c r="E617" s="13"/>
      <c r="R617" s="13"/>
      <c r="S617" s="13"/>
      <c r="T617" s="13"/>
    </row>
    <row r="618" spans="4:20" x14ac:dyDescent="0.25">
      <c r="D618" s="100"/>
      <c r="E618" s="13"/>
      <c r="R618" s="13"/>
      <c r="S618" s="13"/>
      <c r="T618" s="13"/>
    </row>
    <row r="619" spans="4:20" x14ac:dyDescent="0.25">
      <c r="D619" s="100"/>
      <c r="E619" s="13"/>
      <c r="R619" s="13"/>
      <c r="S619" s="13"/>
      <c r="T619" s="13"/>
    </row>
    <row r="620" spans="4:20" x14ac:dyDescent="0.25">
      <c r="D620" s="100"/>
      <c r="E620" s="13"/>
      <c r="R620" s="13"/>
      <c r="S620" s="13"/>
      <c r="T620" s="13"/>
    </row>
    <row r="621" spans="4:20" x14ac:dyDescent="0.25">
      <c r="D621" s="100"/>
      <c r="E621" s="13"/>
      <c r="R621" s="13"/>
      <c r="S621" s="13"/>
      <c r="T621" s="13"/>
    </row>
    <row r="622" spans="4:20" x14ac:dyDescent="0.25">
      <c r="D622" s="100"/>
      <c r="E622" s="13"/>
      <c r="R622" s="13"/>
      <c r="S622" s="13"/>
      <c r="T622" s="13"/>
    </row>
    <row r="623" spans="4:20" x14ac:dyDescent="0.25">
      <c r="D623" s="100"/>
      <c r="E623" s="13"/>
      <c r="R623" s="13"/>
      <c r="S623" s="13"/>
      <c r="T623" s="13"/>
    </row>
    <row r="624" spans="4:20" x14ac:dyDescent="0.25">
      <c r="D624" s="100"/>
      <c r="E624" s="13"/>
      <c r="R624" s="13"/>
      <c r="S624" s="13"/>
      <c r="T624" s="13"/>
    </row>
    <row r="625" spans="4:20" x14ac:dyDescent="0.25">
      <c r="D625" s="100"/>
      <c r="E625" s="13"/>
      <c r="R625" s="13"/>
      <c r="S625" s="13"/>
      <c r="T625" s="13"/>
    </row>
    <row r="626" spans="4:20" x14ac:dyDescent="0.25">
      <c r="D626" s="100"/>
      <c r="E626" s="13"/>
      <c r="R626" s="13"/>
      <c r="S626" s="13"/>
      <c r="T626" s="13"/>
    </row>
    <row r="627" spans="4:20" x14ac:dyDescent="0.25">
      <c r="D627" s="100"/>
      <c r="E627" s="13"/>
      <c r="R627" s="13"/>
      <c r="S627" s="13"/>
      <c r="T627" s="13"/>
    </row>
    <row r="628" spans="4:20" x14ac:dyDescent="0.25">
      <c r="D628" s="100"/>
      <c r="E628" s="13"/>
      <c r="R628" s="13"/>
      <c r="S628" s="13"/>
      <c r="T628" s="13"/>
    </row>
    <row r="629" spans="4:20" x14ac:dyDescent="0.25">
      <c r="D629" s="100"/>
      <c r="E629" s="13"/>
      <c r="R629" s="13"/>
      <c r="S629" s="13"/>
      <c r="T629" s="13"/>
    </row>
    <row r="630" spans="4:20" x14ac:dyDescent="0.25">
      <c r="D630" s="100"/>
      <c r="E630" s="13"/>
      <c r="R630" s="13"/>
      <c r="S630" s="13"/>
      <c r="T630" s="13"/>
    </row>
    <row r="631" spans="4:20" x14ac:dyDescent="0.25">
      <c r="D631" s="100"/>
      <c r="E631" s="13"/>
      <c r="R631" s="13"/>
      <c r="S631" s="13"/>
      <c r="T631" s="13"/>
    </row>
    <row r="632" spans="4:20" x14ac:dyDescent="0.25">
      <c r="D632" s="100"/>
      <c r="E632" s="13"/>
      <c r="R632" s="13"/>
      <c r="S632" s="13"/>
      <c r="T632" s="13"/>
    </row>
    <row r="633" spans="4:20" x14ac:dyDescent="0.25">
      <c r="D633" s="100"/>
      <c r="E633" s="13"/>
      <c r="R633" s="13"/>
      <c r="S633" s="13"/>
      <c r="T633" s="13"/>
    </row>
    <row r="634" spans="4:20" x14ac:dyDescent="0.25">
      <c r="D634" s="100"/>
      <c r="E634" s="13"/>
      <c r="R634" s="13"/>
      <c r="S634" s="13"/>
      <c r="T634" s="13"/>
    </row>
    <row r="635" spans="4:20" x14ac:dyDescent="0.25">
      <c r="D635" s="100"/>
      <c r="E635" s="13"/>
      <c r="R635" s="13"/>
      <c r="S635" s="13"/>
      <c r="T635" s="13"/>
    </row>
    <row r="636" spans="4:20" x14ac:dyDescent="0.25">
      <c r="D636" s="100"/>
      <c r="E636" s="13"/>
      <c r="R636" s="13"/>
      <c r="S636" s="13"/>
      <c r="T636" s="13"/>
    </row>
    <row r="637" spans="4:20" x14ac:dyDescent="0.25">
      <c r="D637" s="100"/>
      <c r="E637" s="13"/>
      <c r="R637" s="13"/>
      <c r="S637" s="13"/>
      <c r="T637" s="13"/>
    </row>
    <row r="638" spans="4:20" x14ac:dyDescent="0.25">
      <c r="D638" s="100"/>
      <c r="E638" s="13"/>
      <c r="R638" s="13"/>
      <c r="S638" s="13"/>
      <c r="T638" s="13"/>
    </row>
    <row r="639" spans="4:20" x14ac:dyDescent="0.25">
      <c r="D639" s="100"/>
      <c r="E639" s="13"/>
      <c r="R639" s="13"/>
      <c r="S639" s="13"/>
      <c r="T639" s="13"/>
    </row>
    <row r="640" spans="4:20" x14ac:dyDescent="0.25">
      <c r="D640" s="100"/>
      <c r="E640" s="13"/>
      <c r="R640" s="13"/>
      <c r="S640" s="13"/>
      <c r="T640" s="13"/>
    </row>
    <row r="641" spans="4:20" x14ac:dyDescent="0.25">
      <c r="D641" s="100"/>
      <c r="E641" s="13"/>
      <c r="R641" s="13"/>
      <c r="S641" s="13"/>
      <c r="T641" s="13"/>
    </row>
    <row r="642" spans="4:20" x14ac:dyDescent="0.25">
      <c r="D642" s="100"/>
      <c r="E642" s="13"/>
      <c r="R642" s="13"/>
      <c r="S642" s="13"/>
      <c r="T642" s="13"/>
    </row>
    <row r="643" spans="4:20" x14ac:dyDescent="0.25">
      <c r="D643" s="100"/>
      <c r="E643" s="13"/>
      <c r="R643" s="13"/>
      <c r="S643" s="13"/>
      <c r="T643" s="13"/>
    </row>
    <row r="644" spans="4:20" x14ac:dyDescent="0.25">
      <c r="D644" s="100"/>
      <c r="E644" s="13"/>
      <c r="R644" s="13"/>
      <c r="S644" s="13"/>
      <c r="T644" s="13"/>
    </row>
    <row r="645" spans="4:20" x14ac:dyDescent="0.25">
      <c r="D645" s="100"/>
      <c r="E645" s="13"/>
      <c r="R645" s="13"/>
      <c r="S645" s="13"/>
      <c r="T645" s="13"/>
    </row>
    <row r="646" spans="4:20" x14ac:dyDescent="0.25">
      <c r="D646" s="100"/>
      <c r="E646" s="13"/>
      <c r="R646" s="13"/>
      <c r="S646" s="13"/>
      <c r="T646" s="13"/>
    </row>
    <row r="647" spans="4:20" x14ac:dyDescent="0.25">
      <c r="D647" s="100"/>
      <c r="E647" s="13"/>
      <c r="R647" s="13"/>
      <c r="S647" s="13"/>
      <c r="T647" s="13"/>
    </row>
    <row r="648" spans="4:20" x14ac:dyDescent="0.25">
      <c r="D648" s="100"/>
      <c r="E648" s="13"/>
      <c r="R648" s="13"/>
      <c r="S648" s="13"/>
      <c r="T648" s="13"/>
    </row>
    <row r="649" spans="4:20" x14ac:dyDescent="0.25">
      <c r="D649" s="100"/>
      <c r="E649" s="13"/>
      <c r="R649" s="13"/>
      <c r="S649" s="13"/>
      <c r="T649" s="13"/>
    </row>
    <row r="650" spans="4:20" x14ac:dyDescent="0.25">
      <c r="D650" s="100"/>
      <c r="E650" s="13"/>
      <c r="R650" s="13"/>
      <c r="S650" s="13"/>
      <c r="T650" s="13"/>
    </row>
    <row r="651" spans="4:20" x14ac:dyDescent="0.25">
      <c r="D651" s="100"/>
      <c r="E651" s="13"/>
      <c r="R651" s="13"/>
      <c r="S651" s="13"/>
      <c r="T651" s="13"/>
    </row>
    <row r="652" spans="4:20" x14ac:dyDescent="0.25">
      <c r="D652" s="100"/>
      <c r="E652" s="13"/>
      <c r="R652" s="13"/>
      <c r="S652" s="13"/>
      <c r="T652" s="13"/>
    </row>
    <row r="653" spans="4:20" x14ac:dyDescent="0.25">
      <c r="D653" s="100"/>
      <c r="E653" s="13"/>
      <c r="R653" s="13"/>
      <c r="S653" s="13"/>
      <c r="T653" s="13"/>
    </row>
    <row r="654" spans="4:20" x14ac:dyDescent="0.25">
      <c r="D654" s="100"/>
      <c r="E654" s="13"/>
      <c r="R654" s="13"/>
      <c r="S654" s="13"/>
      <c r="T654" s="13"/>
    </row>
    <row r="655" spans="4:20" x14ac:dyDescent="0.25">
      <c r="D655" s="100"/>
      <c r="E655" s="13"/>
      <c r="R655" s="13"/>
      <c r="S655" s="13"/>
      <c r="T655" s="13"/>
    </row>
    <row r="656" spans="4:20" x14ac:dyDescent="0.25">
      <c r="D656" s="100"/>
      <c r="E656" s="13"/>
      <c r="R656" s="13"/>
      <c r="S656" s="13"/>
      <c r="T656" s="13"/>
    </row>
    <row r="657" spans="4:20" x14ac:dyDescent="0.25">
      <c r="D657" s="100"/>
      <c r="E657" s="13"/>
      <c r="R657" s="13"/>
      <c r="S657" s="13"/>
      <c r="T657" s="13"/>
    </row>
    <row r="658" spans="4:20" x14ac:dyDescent="0.25">
      <c r="D658" s="100"/>
      <c r="E658" s="13"/>
      <c r="R658" s="13"/>
      <c r="S658" s="13"/>
      <c r="T658" s="13"/>
    </row>
    <row r="659" spans="4:20" x14ac:dyDescent="0.25">
      <c r="D659" s="100"/>
      <c r="E659" s="13"/>
      <c r="R659" s="13"/>
      <c r="S659" s="13"/>
      <c r="T659" s="13"/>
    </row>
    <row r="660" spans="4:20" x14ac:dyDescent="0.25">
      <c r="D660" s="100"/>
      <c r="E660" s="13"/>
      <c r="R660" s="13"/>
      <c r="S660" s="13"/>
      <c r="T660" s="13"/>
    </row>
    <row r="661" spans="4:20" x14ac:dyDescent="0.25">
      <c r="D661" s="100"/>
      <c r="E661" s="13"/>
      <c r="R661" s="13"/>
      <c r="S661" s="13"/>
      <c r="T661" s="13"/>
    </row>
    <row r="662" spans="4:20" x14ac:dyDescent="0.25">
      <c r="D662" s="100"/>
      <c r="E662" s="13"/>
      <c r="R662" s="13"/>
      <c r="S662" s="13"/>
      <c r="T662" s="13"/>
    </row>
    <row r="663" spans="4:20" x14ac:dyDescent="0.25">
      <c r="D663" s="100"/>
      <c r="E663" s="13"/>
      <c r="R663" s="13"/>
      <c r="S663" s="13"/>
      <c r="T663" s="13"/>
    </row>
    <row r="664" spans="4:20" x14ac:dyDescent="0.25">
      <c r="D664" s="100"/>
      <c r="E664" s="13"/>
      <c r="R664" s="13"/>
      <c r="S664" s="13"/>
      <c r="T664" s="13"/>
    </row>
    <row r="665" spans="4:20" x14ac:dyDescent="0.25">
      <c r="D665" s="100"/>
      <c r="E665" s="13"/>
      <c r="R665" s="13"/>
      <c r="S665" s="13"/>
      <c r="T665" s="13"/>
    </row>
    <row r="666" spans="4:20" x14ac:dyDescent="0.25">
      <c r="D666" s="100"/>
      <c r="E666" s="13"/>
      <c r="R666" s="13"/>
      <c r="S666" s="13"/>
      <c r="T666" s="13"/>
    </row>
    <row r="667" spans="4:20" x14ac:dyDescent="0.25">
      <c r="D667" s="100"/>
      <c r="E667" s="13"/>
      <c r="R667" s="13"/>
      <c r="S667" s="13"/>
      <c r="T667" s="13"/>
    </row>
    <row r="668" spans="4:20" x14ac:dyDescent="0.25">
      <c r="D668" s="100"/>
      <c r="E668" s="13"/>
      <c r="R668" s="13"/>
      <c r="S668" s="13"/>
      <c r="T668" s="13"/>
    </row>
    <row r="669" spans="4:20" x14ac:dyDescent="0.25">
      <c r="D669" s="100"/>
      <c r="E669" s="13"/>
      <c r="R669" s="13"/>
      <c r="S669" s="13"/>
      <c r="T669" s="13"/>
    </row>
    <row r="670" spans="4:20" x14ac:dyDescent="0.25">
      <c r="D670" s="100"/>
      <c r="E670" s="13"/>
      <c r="R670" s="13"/>
      <c r="S670" s="13"/>
      <c r="T670" s="13"/>
    </row>
    <row r="671" spans="4:20" x14ac:dyDescent="0.25">
      <c r="D671" s="100"/>
      <c r="E671" s="13"/>
      <c r="R671" s="13"/>
      <c r="S671" s="13"/>
      <c r="T671" s="13"/>
    </row>
    <row r="672" spans="4:20" x14ac:dyDescent="0.25">
      <c r="D672" s="100"/>
      <c r="E672" s="13"/>
      <c r="R672" s="13"/>
      <c r="S672" s="13"/>
      <c r="T672" s="13"/>
    </row>
    <row r="673" spans="4:20" x14ac:dyDescent="0.25">
      <c r="D673" s="100"/>
      <c r="E673" s="13"/>
      <c r="R673" s="13"/>
      <c r="S673" s="13"/>
      <c r="T673" s="13"/>
    </row>
    <row r="674" spans="4:20" x14ac:dyDescent="0.25">
      <c r="D674" s="100"/>
      <c r="E674" s="13"/>
      <c r="R674" s="13"/>
      <c r="S674" s="13"/>
      <c r="T674" s="13"/>
    </row>
    <row r="675" spans="4:20" x14ac:dyDescent="0.25">
      <c r="D675" s="100"/>
      <c r="E675" s="13"/>
      <c r="R675" s="13"/>
      <c r="S675" s="13"/>
      <c r="T675" s="13"/>
    </row>
    <row r="676" spans="4:20" x14ac:dyDescent="0.25">
      <c r="D676" s="100"/>
      <c r="E676" s="13"/>
      <c r="R676" s="13"/>
      <c r="S676" s="13"/>
      <c r="T676" s="13"/>
    </row>
    <row r="677" spans="4:20" x14ac:dyDescent="0.25">
      <c r="D677" s="100"/>
      <c r="E677" s="13"/>
      <c r="R677" s="13"/>
      <c r="S677" s="13"/>
      <c r="T677" s="13"/>
    </row>
    <row r="678" spans="4:20" x14ac:dyDescent="0.25">
      <c r="D678" s="100"/>
      <c r="E678" s="13"/>
      <c r="R678" s="13"/>
      <c r="S678" s="13"/>
      <c r="T678" s="13"/>
    </row>
    <row r="679" spans="4:20" x14ac:dyDescent="0.25">
      <c r="D679" s="100"/>
      <c r="E679" s="13"/>
      <c r="R679" s="13"/>
      <c r="S679" s="13"/>
      <c r="T679" s="13"/>
    </row>
    <row r="680" spans="4:20" x14ac:dyDescent="0.25">
      <c r="D680" s="100"/>
      <c r="E680" s="13"/>
      <c r="R680" s="13"/>
      <c r="S680" s="13"/>
      <c r="T680" s="13"/>
    </row>
    <row r="681" spans="4:20" x14ac:dyDescent="0.25">
      <c r="D681" s="100"/>
      <c r="E681" s="13"/>
      <c r="R681" s="13"/>
      <c r="S681" s="13"/>
      <c r="T681" s="13"/>
    </row>
    <row r="682" spans="4:20" x14ac:dyDescent="0.25">
      <c r="D682" s="100"/>
      <c r="E682" s="13"/>
      <c r="R682" s="13"/>
      <c r="S682" s="13"/>
      <c r="T682" s="13"/>
    </row>
    <row r="683" spans="4:20" x14ac:dyDescent="0.25">
      <c r="D683" s="100"/>
      <c r="E683" s="13"/>
      <c r="R683" s="13"/>
      <c r="S683" s="13"/>
      <c r="T683" s="13"/>
    </row>
    <row r="684" spans="4:20" x14ac:dyDescent="0.25">
      <c r="D684" s="100"/>
      <c r="E684" s="13"/>
      <c r="R684" s="13"/>
      <c r="S684" s="13"/>
      <c r="T684" s="13"/>
    </row>
    <row r="685" spans="4:20" x14ac:dyDescent="0.25">
      <c r="D685" s="100"/>
      <c r="E685" s="13"/>
      <c r="R685" s="13"/>
      <c r="S685" s="13"/>
      <c r="T685" s="13"/>
    </row>
    <row r="686" spans="4:20" x14ac:dyDescent="0.25">
      <c r="D686" s="100"/>
      <c r="E686" s="13"/>
      <c r="R686" s="13"/>
      <c r="S686" s="13"/>
      <c r="T686" s="13"/>
    </row>
    <row r="687" spans="4:20" x14ac:dyDescent="0.25">
      <c r="D687" s="100"/>
      <c r="E687" s="13"/>
      <c r="R687" s="13"/>
      <c r="S687" s="13"/>
      <c r="T687" s="13"/>
    </row>
    <row r="688" spans="4:20" x14ac:dyDescent="0.25">
      <c r="D688" s="100"/>
      <c r="E688" s="13"/>
      <c r="R688" s="13"/>
      <c r="S688" s="13"/>
      <c r="T688" s="13"/>
    </row>
    <row r="689" spans="4:20" x14ac:dyDescent="0.25">
      <c r="D689" s="100"/>
      <c r="E689" s="13"/>
      <c r="R689" s="13"/>
      <c r="S689" s="13"/>
      <c r="T689" s="13"/>
    </row>
    <row r="690" spans="4:20" x14ac:dyDescent="0.25">
      <c r="D690" s="100"/>
      <c r="E690" s="13"/>
      <c r="R690" s="13"/>
      <c r="S690" s="13"/>
      <c r="T690" s="13"/>
    </row>
    <row r="691" spans="4:20" x14ac:dyDescent="0.25">
      <c r="D691" s="100"/>
      <c r="E691" s="13"/>
      <c r="R691" s="13"/>
      <c r="S691" s="13"/>
      <c r="T691" s="13"/>
    </row>
    <row r="692" spans="4:20" x14ac:dyDescent="0.25">
      <c r="D692" s="100"/>
      <c r="E692" s="13"/>
      <c r="R692" s="13"/>
      <c r="S692" s="13"/>
      <c r="T692" s="13"/>
    </row>
    <row r="693" spans="4:20" x14ac:dyDescent="0.25">
      <c r="D693" s="100"/>
      <c r="E693" s="13"/>
      <c r="R693" s="13"/>
      <c r="S693" s="13"/>
      <c r="T693" s="13"/>
    </row>
    <row r="694" spans="4:20" x14ac:dyDescent="0.25">
      <c r="D694" s="100"/>
      <c r="E694" s="13"/>
      <c r="R694" s="13"/>
      <c r="S694" s="13"/>
      <c r="T694" s="13"/>
    </row>
    <row r="695" spans="4:20" x14ac:dyDescent="0.25">
      <c r="D695" s="100"/>
      <c r="E695" s="13"/>
      <c r="R695" s="13"/>
      <c r="S695" s="13"/>
      <c r="T695" s="13"/>
    </row>
    <row r="696" spans="4:20" x14ac:dyDescent="0.25">
      <c r="D696" s="100"/>
      <c r="E696" s="13"/>
      <c r="R696" s="13"/>
      <c r="S696" s="13"/>
      <c r="T696" s="13"/>
    </row>
    <row r="697" spans="4:20" x14ac:dyDescent="0.25">
      <c r="D697" s="100"/>
      <c r="E697" s="13"/>
      <c r="R697" s="13"/>
      <c r="S697" s="13"/>
      <c r="T697" s="13"/>
    </row>
    <row r="698" spans="4:20" x14ac:dyDescent="0.25">
      <c r="D698" s="100"/>
      <c r="E698" s="13"/>
      <c r="R698" s="13"/>
      <c r="S698" s="13"/>
      <c r="T698" s="13"/>
    </row>
    <row r="699" spans="4:20" x14ac:dyDescent="0.25">
      <c r="D699" s="100"/>
      <c r="E699" s="13"/>
      <c r="R699" s="13"/>
      <c r="S699" s="13"/>
      <c r="T699" s="13"/>
    </row>
    <row r="700" spans="4:20" x14ac:dyDescent="0.25">
      <c r="D700" s="100"/>
      <c r="E700" s="13"/>
      <c r="R700" s="13"/>
      <c r="S700" s="13"/>
      <c r="T700" s="13"/>
    </row>
    <row r="701" spans="4:20" x14ac:dyDescent="0.25">
      <c r="D701" s="100"/>
      <c r="E701" s="13"/>
      <c r="R701" s="13"/>
      <c r="S701" s="13"/>
      <c r="T701" s="13"/>
    </row>
    <row r="702" spans="4:20" x14ac:dyDescent="0.25">
      <c r="D702" s="100"/>
      <c r="E702" s="13"/>
      <c r="R702" s="13"/>
      <c r="S702" s="13"/>
      <c r="T702" s="13"/>
    </row>
    <row r="703" spans="4:20" x14ac:dyDescent="0.25">
      <c r="D703" s="100"/>
      <c r="E703" s="13"/>
      <c r="R703" s="13"/>
      <c r="S703" s="13"/>
      <c r="T703" s="13"/>
    </row>
    <row r="704" spans="4:20" x14ac:dyDescent="0.25">
      <c r="D704" s="100"/>
      <c r="E704" s="13"/>
      <c r="R704" s="13"/>
      <c r="S704" s="13"/>
      <c r="T704" s="13"/>
    </row>
    <row r="705" spans="4:20" x14ac:dyDescent="0.25">
      <c r="D705" s="100"/>
      <c r="E705" s="13"/>
      <c r="R705" s="13"/>
      <c r="S705" s="13"/>
      <c r="T705" s="13"/>
    </row>
    <row r="706" spans="4:20" x14ac:dyDescent="0.25">
      <c r="D706" s="100"/>
      <c r="E706" s="13"/>
      <c r="R706" s="13"/>
      <c r="S706" s="13"/>
      <c r="T706" s="13"/>
    </row>
    <row r="707" spans="4:20" x14ac:dyDescent="0.25">
      <c r="D707" s="100"/>
      <c r="E707" s="13"/>
      <c r="R707" s="13"/>
      <c r="S707" s="13"/>
      <c r="T707" s="13"/>
    </row>
    <row r="708" spans="4:20" x14ac:dyDescent="0.25">
      <c r="D708" s="100"/>
      <c r="E708" s="13"/>
      <c r="R708" s="13"/>
      <c r="S708" s="13"/>
      <c r="T708" s="13"/>
    </row>
    <row r="709" spans="4:20" x14ac:dyDescent="0.25">
      <c r="D709" s="100"/>
      <c r="E709" s="13"/>
      <c r="R709" s="13"/>
      <c r="S709" s="13"/>
      <c r="T709" s="13"/>
    </row>
    <row r="710" spans="4:20" x14ac:dyDescent="0.25">
      <c r="D710" s="100"/>
      <c r="E710" s="13"/>
      <c r="R710" s="13"/>
      <c r="S710" s="13"/>
      <c r="T710" s="13"/>
    </row>
    <row r="711" spans="4:20" x14ac:dyDescent="0.25">
      <c r="D711" s="100"/>
      <c r="E711" s="13"/>
      <c r="R711" s="13"/>
      <c r="S711" s="13"/>
      <c r="T711" s="13"/>
    </row>
    <row r="712" spans="4:20" x14ac:dyDescent="0.25">
      <c r="R712" s="13"/>
      <c r="S712" s="13"/>
      <c r="T712" s="13"/>
    </row>
    <row r="713" spans="4:20" x14ac:dyDescent="0.25">
      <c r="R713" s="13"/>
      <c r="S713" s="13"/>
      <c r="T713" s="13"/>
    </row>
    <row r="714" spans="4:20" x14ac:dyDescent="0.25">
      <c r="R714" s="13"/>
      <c r="S714" s="13"/>
      <c r="T714" s="13"/>
    </row>
    <row r="715" spans="4:20" x14ac:dyDescent="0.25">
      <c r="R715" s="13"/>
      <c r="S715" s="13"/>
      <c r="T715" s="13"/>
    </row>
    <row r="716" spans="4:20" x14ac:dyDescent="0.25">
      <c r="R716" s="13"/>
      <c r="S716" s="13"/>
      <c r="T716" s="13"/>
    </row>
    <row r="717" spans="4:20" x14ac:dyDescent="0.25">
      <c r="R717" s="13"/>
      <c r="S717" s="13"/>
      <c r="T717" s="13"/>
    </row>
  </sheetData>
  <mergeCells count="3">
    <mergeCell ref="A1:M2"/>
    <mergeCell ref="O1:Z2"/>
    <mergeCell ref="AB1:A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topLeftCell="O1" workbookViewId="0">
      <selection activeCell="AC27" sqref="AC27"/>
    </sheetView>
  </sheetViews>
  <sheetFormatPr defaultRowHeight="15" x14ac:dyDescent="0.25"/>
  <cols>
    <col min="1" max="1" width="10.85546875" style="4" customWidth="1"/>
    <col min="2" max="2" width="12.7109375" style="1" customWidth="1"/>
    <col min="3" max="3" width="13.140625" style="1" customWidth="1"/>
    <col min="4" max="4" width="13.140625" style="35" customWidth="1"/>
    <col min="5" max="7" width="9.140625" style="1"/>
    <col min="8" max="8" width="9.140625" style="17"/>
    <col min="9" max="9" width="10.140625" style="1" customWidth="1"/>
    <col min="10" max="10" width="14.5703125" style="94" customWidth="1"/>
    <col min="11" max="12" width="9.140625" style="1"/>
    <col min="15" max="15" width="10.85546875" style="4" customWidth="1"/>
    <col min="16" max="17" width="12.7109375" style="1" customWidth="1"/>
    <col min="18" max="18" width="12.7109375" style="35" customWidth="1"/>
    <col min="19" max="23" width="9.140625" style="1"/>
    <col min="24" max="24" width="14.5703125" style="1" customWidth="1"/>
    <col min="25" max="25" width="9.140625" style="13"/>
    <col min="26" max="26" width="9.140625" style="1"/>
    <col min="29" max="29" width="10.85546875" style="4" customWidth="1"/>
    <col min="30" max="30" width="12.7109375" style="1" customWidth="1"/>
    <col min="31" max="31" width="9.140625" style="35"/>
    <col min="32" max="34" width="9.140625" style="1"/>
    <col min="35" max="35" width="10.140625" style="1" bestFit="1" customWidth="1"/>
    <col min="36" max="36" width="9.140625" style="1"/>
    <col min="37" max="37" width="13.7109375" style="1" bestFit="1" customWidth="1"/>
  </cols>
  <sheetData>
    <row r="1" spans="1:40" ht="15" customHeight="1" x14ac:dyDescent="0.25">
      <c r="A1" s="138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44" t="s">
        <v>15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6"/>
      <c r="AC1" s="138" t="s">
        <v>16</v>
      </c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  <c r="AC2" s="141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9" t="s">
        <v>18</v>
      </c>
      <c r="B3" s="5" t="s">
        <v>22</v>
      </c>
      <c r="C3" s="5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26" t="s">
        <v>6</v>
      </c>
      <c r="I3" s="8" t="s">
        <v>7</v>
      </c>
      <c r="J3" s="90" t="s">
        <v>8</v>
      </c>
      <c r="K3" s="2"/>
      <c r="L3" s="2"/>
      <c r="M3" s="2"/>
      <c r="O3" s="9" t="s">
        <v>123</v>
      </c>
      <c r="P3" s="5" t="s">
        <v>22</v>
      </c>
      <c r="Q3" s="5" t="s">
        <v>20</v>
      </c>
      <c r="R3" s="37" t="s">
        <v>20</v>
      </c>
      <c r="S3" s="8" t="s">
        <v>3</v>
      </c>
      <c r="T3" s="8" t="s">
        <v>4</v>
      </c>
      <c r="U3" s="8" t="s">
        <v>5</v>
      </c>
      <c r="V3" s="26" t="s">
        <v>6</v>
      </c>
      <c r="W3" s="8" t="s">
        <v>7</v>
      </c>
      <c r="X3" s="90" t="s">
        <v>8</v>
      </c>
      <c r="Y3" s="94"/>
      <c r="Z3" s="2"/>
      <c r="AA3" s="2"/>
      <c r="AC3" s="6" t="s">
        <v>9</v>
      </c>
      <c r="AD3" s="5" t="s">
        <v>20</v>
      </c>
      <c r="AE3" s="37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2" t="s">
        <v>7</v>
      </c>
      <c r="AK3" s="8" t="s">
        <v>8</v>
      </c>
      <c r="AL3" s="2"/>
      <c r="AM3" s="2"/>
      <c r="AN3" s="2"/>
    </row>
    <row r="4" spans="1:40" x14ac:dyDescent="0.25">
      <c r="A4" s="60">
        <v>43584</v>
      </c>
      <c r="B4" s="23">
        <v>0.46527777777777773</v>
      </c>
      <c r="C4" s="12">
        <v>0</v>
      </c>
      <c r="D4" s="39">
        <v>0</v>
      </c>
      <c r="F4" s="15"/>
      <c r="H4" s="1">
        <v>4.87E-2</v>
      </c>
      <c r="J4" s="91">
        <v>483.9</v>
      </c>
      <c r="M4" s="1"/>
      <c r="O4" s="60">
        <v>43584</v>
      </c>
      <c r="P4" s="23">
        <v>0.65625</v>
      </c>
      <c r="Q4" s="12">
        <v>0</v>
      </c>
      <c r="R4" s="39">
        <v>0</v>
      </c>
      <c r="V4" s="17">
        <v>3.9100000000000003E-2</v>
      </c>
      <c r="X4" s="17">
        <v>1091.0999999999999</v>
      </c>
      <c r="AA4" s="1"/>
      <c r="AB4" s="77" t="s">
        <v>120</v>
      </c>
      <c r="AC4" s="86">
        <v>0.48125000000000001</v>
      </c>
      <c r="AD4" s="14">
        <v>0</v>
      </c>
      <c r="AE4" s="82">
        <v>0</v>
      </c>
      <c r="AI4" s="15">
        <v>3.9300000000000002E-2</v>
      </c>
      <c r="AJ4" s="13"/>
      <c r="AK4" s="17">
        <v>6517.6</v>
      </c>
      <c r="AL4" s="1"/>
    </row>
    <row r="5" spans="1:40" x14ac:dyDescent="0.25">
      <c r="A5" s="60"/>
      <c r="B5" s="23">
        <v>0.46666666666666662</v>
      </c>
      <c r="C5" s="12">
        <v>2</v>
      </c>
      <c r="D5" s="39">
        <f>SUM(D4,C5)</f>
        <v>2</v>
      </c>
      <c r="G5" s="15"/>
      <c r="H5" s="17">
        <v>4.4999999999999998E-2</v>
      </c>
      <c r="J5" s="92">
        <v>471.1</v>
      </c>
      <c r="M5" s="1"/>
      <c r="P5" s="23">
        <v>0.65763888888888888</v>
      </c>
      <c r="Q5" s="12">
        <v>2</v>
      </c>
      <c r="R5" s="39">
        <f>SUM(R4,Q5)</f>
        <v>2</v>
      </c>
      <c r="V5" s="17"/>
      <c r="X5" s="17">
        <v>1121.2</v>
      </c>
      <c r="AA5" s="1"/>
      <c r="AC5" s="86">
        <v>10.489722222222222</v>
      </c>
      <c r="AD5" s="14">
        <v>12</v>
      </c>
      <c r="AE5" s="40">
        <f>SUM(AE4,AD5)</f>
        <v>12</v>
      </c>
      <c r="AI5" s="15">
        <v>4.6600000000000003E-2</v>
      </c>
      <c r="AJ5" s="13"/>
      <c r="AK5" s="17">
        <v>2987.2</v>
      </c>
      <c r="AL5" s="1"/>
    </row>
    <row r="6" spans="1:40" x14ac:dyDescent="0.25">
      <c r="A6" s="60"/>
      <c r="B6" s="23">
        <v>0.4680555555555555</v>
      </c>
      <c r="C6" s="12">
        <v>2</v>
      </c>
      <c r="D6" s="39">
        <f t="shared" ref="D6:D34" si="0">SUM(D5,C6)</f>
        <v>4</v>
      </c>
      <c r="H6" s="17">
        <v>5.8000000000000003E-2</v>
      </c>
      <c r="J6" s="91">
        <v>527.6</v>
      </c>
      <c r="M6" s="1"/>
      <c r="P6" s="23">
        <v>0.65972222222222221</v>
      </c>
      <c r="Q6" s="12">
        <v>3</v>
      </c>
      <c r="R6" s="39">
        <f t="shared" ref="R6:R39" si="1">SUM(R5,Q6)</f>
        <v>5</v>
      </c>
      <c r="V6" s="17">
        <v>3.49E-2</v>
      </c>
      <c r="X6" s="17">
        <v>965.6</v>
      </c>
      <c r="AA6" s="1"/>
      <c r="AC6" s="86">
        <v>10.490416666666667</v>
      </c>
      <c r="AD6" s="14">
        <v>1</v>
      </c>
      <c r="AE6" s="40">
        <f t="shared" ref="AE6:AE27" si="2">SUM(AE5,AD6)</f>
        <v>13</v>
      </c>
      <c r="AI6" s="15">
        <v>4.36E-2</v>
      </c>
      <c r="AJ6" s="13"/>
      <c r="AK6" s="17">
        <v>2055</v>
      </c>
      <c r="AL6" s="1"/>
    </row>
    <row r="7" spans="1:40" x14ac:dyDescent="0.25">
      <c r="A7" s="60"/>
      <c r="B7" s="23">
        <v>0.47569444444444442</v>
      </c>
      <c r="C7" s="12">
        <v>11</v>
      </c>
      <c r="D7" s="39">
        <f t="shared" si="0"/>
        <v>15</v>
      </c>
      <c r="H7" s="17">
        <v>4.7800000000000002E-2</v>
      </c>
      <c r="J7" s="91">
        <v>485.4</v>
      </c>
      <c r="M7" s="1"/>
      <c r="P7" s="23">
        <v>0.66111111111111109</v>
      </c>
      <c r="Q7" s="12">
        <v>2</v>
      </c>
      <c r="R7" s="39">
        <f t="shared" si="1"/>
        <v>7</v>
      </c>
      <c r="V7" s="17">
        <v>5.1900000000000002E-2</v>
      </c>
      <c r="X7" s="17">
        <v>1100.3</v>
      </c>
      <c r="AA7" s="1"/>
      <c r="AC7" s="86">
        <v>10.491805555555555</v>
      </c>
      <c r="AD7" s="14">
        <v>2</v>
      </c>
      <c r="AE7" s="40">
        <f t="shared" si="2"/>
        <v>15</v>
      </c>
      <c r="AI7" s="15"/>
      <c r="AJ7" s="13"/>
      <c r="AK7" s="17">
        <v>4843</v>
      </c>
      <c r="AL7" s="1"/>
    </row>
    <row r="8" spans="1:40" x14ac:dyDescent="0.25">
      <c r="A8" s="60"/>
      <c r="B8" s="23">
        <v>0.4770833333333333</v>
      </c>
      <c r="C8" s="12">
        <v>2</v>
      </c>
      <c r="D8" s="39">
        <f t="shared" si="0"/>
        <v>17</v>
      </c>
      <c r="H8" s="17">
        <v>7.6899999999999996E-2</v>
      </c>
      <c r="J8" s="91">
        <v>491.5</v>
      </c>
      <c r="M8" s="1"/>
      <c r="P8" s="23">
        <v>0.67361111111111116</v>
      </c>
      <c r="Q8" s="12">
        <v>18</v>
      </c>
      <c r="R8" s="39">
        <f t="shared" si="1"/>
        <v>25</v>
      </c>
      <c r="V8" s="17"/>
      <c r="X8" s="17">
        <v>877</v>
      </c>
      <c r="AA8" s="1"/>
      <c r="AC8" s="86">
        <v>10.493194444444445</v>
      </c>
      <c r="AD8" s="14">
        <v>2</v>
      </c>
      <c r="AE8" s="40">
        <f t="shared" si="2"/>
        <v>17</v>
      </c>
      <c r="AI8" s="15"/>
      <c r="AJ8" s="13"/>
      <c r="AK8" s="17">
        <v>4764.5</v>
      </c>
      <c r="AL8" s="1"/>
    </row>
    <row r="9" spans="1:40" x14ac:dyDescent="0.25">
      <c r="A9" s="60"/>
      <c r="B9" s="23">
        <v>0.4826388888888889</v>
      </c>
      <c r="C9" s="12">
        <v>8</v>
      </c>
      <c r="D9" s="39">
        <f t="shared" si="0"/>
        <v>25</v>
      </c>
      <c r="H9" s="17">
        <v>4.8000000000000001E-2</v>
      </c>
      <c r="J9" s="91">
        <v>498.3</v>
      </c>
      <c r="M9" s="1"/>
      <c r="P9" s="23">
        <v>0.67499999999999993</v>
      </c>
      <c r="Q9" s="12">
        <v>2</v>
      </c>
      <c r="R9" s="39">
        <f t="shared" si="1"/>
        <v>27</v>
      </c>
      <c r="V9" s="21">
        <v>3.9399999999999998E-2</v>
      </c>
      <c r="X9" s="17">
        <v>1258.9000000000001</v>
      </c>
      <c r="AA9" s="1"/>
      <c r="AC9" s="86">
        <v>10.494583333333333</v>
      </c>
      <c r="AD9" s="14">
        <v>2</v>
      </c>
      <c r="AE9" s="40">
        <f t="shared" si="2"/>
        <v>19</v>
      </c>
      <c r="AI9" s="15"/>
      <c r="AJ9" s="13"/>
      <c r="AK9" s="17">
        <v>2205.3000000000002</v>
      </c>
      <c r="AL9" s="1"/>
    </row>
    <row r="10" spans="1:40" x14ac:dyDescent="0.25">
      <c r="A10" s="60"/>
      <c r="B10" s="23">
        <v>0.4861111111111111</v>
      </c>
      <c r="C10" s="12">
        <v>5</v>
      </c>
      <c r="D10" s="39">
        <f t="shared" si="0"/>
        <v>30</v>
      </c>
      <c r="H10" s="17">
        <v>6.93E-2</v>
      </c>
      <c r="J10" s="91">
        <v>487.8</v>
      </c>
      <c r="M10" s="1"/>
      <c r="P10" s="23">
        <v>0.67638888888888893</v>
      </c>
      <c r="Q10" s="12">
        <v>2</v>
      </c>
      <c r="R10" s="39">
        <f t="shared" si="1"/>
        <v>29</v>
      </c>
      <c r="V10" s="21">
        <v>3.5200000000000002E-2</v>
      </c>
      <c r="X10" s="18">
        <v>1150.5999999999999</v>
      </c>
      <c r="AA10" s="1"/>
      <c r="AC10" s="86">
        <v>10.495277777777778</v>
      </c>
      <c r="AD10" s="14">
        <v>1</v>
      </c>
      <c r="AE10" s="40">
        <f t="shared" si="2"/>
        <v>20</v>
      </c>
      <c r="AI10" s="15">
        <v>3.8300000000000001E-2</v>
      </c>
      <c r="AJ10" s="13"/>
      <c r="AK10" s="17">
        <v>1470.8</v>
      </c>
      <c r="AL10" s="1"/>
    </row>
    <row r="11" spans="1:40" x14ac:dyDescent="0.25">
      <c r="A11" s="60"/>
      <c r="B11" s="23">
        <v>0.48749999999999999</v>
      </c>
      <c r="C11" s="12">
        <v>2</v>
      </c>
      <c r="D11" s="39">
        <f t="shared" si="0"/>
        <v>32</v>
      </c>
      <c r="H11" s="17">
        <v>6.0900000000000003E-2</v>
      </c>
      <c r="J11" s="92">
        <v>505</v>
      </c>
      <c r="M11" s="1"/>
      <c r="P11" s="23">
        <v>0.67847222222222225</v>
      </c>
      <c r="Q11" s="12">
        <v>3</v>
      </c>
      <c r="R11" s="39">
        <f t="shared" si="1"/>
        <v>32</v>
      </c>
      <c r="V11" s="21"/>
      <c r="X11" s="17">
        <v>988.6</v>
      </c>
      <c r="AA11" s="1"/>
      <c r="AC11" s="86">
        <v>10.498749999999999</v>
      </c>
      <c r="AD11" s="14">
        <v>5</v>
      </c>
      <c r="AE11" s="40">
        <f t="shared" si="2"/>
        <v>25</v>
      </c>
      <c r="AI11" s="15">
        <v>3.5900000000000001E-2</v>
      </c>
      <c r="AJ11" s="13"/>
      <c r="AK11" s="17">
        <v>2301</v>
      </c>
      <c r="AL11" s="1"/>
    </row>
    <row r="12" spans="1:40" x14ac:dyDescent="0.25">
      <c r="A12" s="60"/>
      <c r="B12" s="23">
        <v>0.49236111111111108</v>
      </c>
      <c r="C12" s="12">
        <v>7</v>
      </c>
      <c r="D12" s="39">
        <f t="shared" si="0"/>
        <v>39</v>
      </c>
      <c r="H12" s="17">
        <v>6.3600000000000004E-2</v>
      </c>
      <c r="J12" s="91">
        <v>496.9</v>
      </c>
      <c r="M12" s="1"/>
      <c r="P12" s="23">
        <v>0.70624999999999993</v>
      </c>
      <c r="Q12" s="12">
        <v>40</v>
      </c>
      <c r="R12" s="39">
        <f t="shared" si="1"/>
        <v>72</v>
      </c>
      <c r="V12" s="21"/>
      <c r="X12" s="17">
        <v>874.1</v>
      </c>
      <c r="AA12" s="1"/>
      <c r="AC12" s="86">
        <v>10.499444444444444</v>
      </c>
      <c r="AD12" s="14">
        <v>1</v>
      </c>
      <c r="AE12" s="40">
        <f t="shared" si="2"/>
        <v>26</v>
      </c>
      <c r="AI12" s="15">
        <v>4.0500000000000001E-2</v>
      </c>
      <c r="AJ12" s="13"/>
      <c r="AK12" s="17">
        <v>1942.1</v>
      </c>
      <c r="AL12" s="1"/>
    </row>
    <row r="13" spans="1:40" x14ac:dyDescent="0.25">
      <c r="A13" s="60"/>
      <c r="B13" s="23">
        <v>0.49305555555555558</v>
      </c>
      <c r="C13" s="12">
        <v>1</v>
      </c>
      <c r="D13" s="39">
        <f t="shared" si="0"/>
        <v>40</v>
      </c>
      <c r="H13" s="17">
        <v>4.7899999999999998E-2</v>
      </c>
      <c r="J13" s="91">
        <v>486.9</v>
      </c>
      <c r="K13" s="13"/>
      <c r="M13" s="1"/>
      <c r="P13" s="23">
        <v>0.70972222222222225</v>
      </c>
      <c r="Q13" s="12">
        <v>5</v>
      </c>
      <c r="R13" s="39">
        <f t="shared" si="1"/>
        <v>77</v>
      </c>
      <c r="V13" s="21"/>
      <c r="X13" s="17">
        <v>932.7</v>
      </c>
      <c r="AA13" s="1"/>
      <c r="AC13" s="86">
        <v>10.500833333333333</v>
      </c>
      <c r="AD13" s="14">
        <v>2</v>
      </c>
      <c r="AE13" s="40">
        <f t="shared" si="2"/>
        <v>28</v>
      </c>
      <c r="AI13" s="15">
        <v>4.6600000000000003E-2</v>
      </c>
      <c r="AJ13" s="13"/>
      <c r="AK13" s="17">
        <v>1841.1</v>
      </c>
      <c r="AL13" s="1"/>
    </row>
    <row r="14" spans="1:40" x14ac:dyDescent="0.25">
      <c r="A14" s="60"/>
      <c r="B14" s="23">
        <v>0.5</v>
      </c>
      <c r="C14" s="12">
        <v>10</v>
      </c>
      <c r="D14" s="39">
        <f t="shared" si="0"/>
        <v>50</v>
      </c>
      <c r="H14" s="17">
        <v>5.0999999999999997E-2</v>
      </c>
      <c r="J14" s="91">
        <v>480.2</v>
      </c>
      <c r="M14" s="1"/>
      <c r="P14" s="23">
        <v>0.71111111111111114</v>
      </c>
      <c r="Q14" s="12">
        <v>2</v>
      </c>
      <c r="R14" s="39">
        <f t="shared" si="1"/>
        <v>79</v>
      </c>
      <c r="V14" s="16">
        <v>5.0299999999999997E-2</v>
      </c>
      <c r="X14" s="17">
        <v>751.5</v>
      </c>
      <c r="AA14" s="1"/>
      <c r="AC14" s="86">
        <v>10.502222222222223</v>
      </c>
      <c r="AD14" s="14">
        <v>2</v>
      </c>
      <c r="AE14" s="40">
        <f t="shared" si="2"/>
        <v>30</v>
      </c>
      <c r="AI14" s="15">
        <v>4.2299999999999997E-2</v>
      </c>
      <c r="AJ14" s="13"/>
      <c r="AK14" s="17">
        <v>1146.9000000000001</v>
      </c>
      <c r="AL14" s="1"/>
    </row>
    <row r="15" spans="1:40" x14ac:dyDescent="0.25">
      <c r="A15" s="60"/>
      <c r="B15" s="23">
        <v>0.50277777777777777</v>
      </c>
      <c r="C15" s="12">
        <v>4</v>
      </c>
      <c r="D15" s="39">
        <f t="shared" si="0"/>
        <v>54</v>
      </c>
      <c r="H15" s="21">
        <v>6.9000000000000006E-2</v>
      </c>
      <c r="J15" s="91">
        <v>490.3</v>
      </c>
      <c r="M15" s="1"/>
      <c r="P15" s="23">
        <v>0.71319444444444446</v>
      </c>
      <c r="Q15" s="12">
        <v>2</v>
      </c>
      <c r="R15" s="39">
        <f t="shared" si="1"/>
        <v>81</v>
      </c>
      <c r="V15" s="16">
        <v>4.41E-2</v>
      </c>
      <c r="X15" s="18">
        <v>803.6</v>
      </c>
      <c r="AA15" s="1"/>
      <c r="AC15" s="86">
        <v>10.51125</v>
      </c>
      <c r="AD15" s="14">
        <v>13</v>
      </c>
      <c r="AE15" s="40">
        <f t="shared" si="2"/>
        <v>43</v>
      </c>
      <c r="AI15" s="15">
        <v>5.1900000000000002E-2</v>
      </c>
      <c r="AJ15" s="13"/>
      <c r="AK15" s="17">
        <v>1144.5</v>
      </c>
      <c r="AL15" s="1"/>
    </row>
    <row r="16" spans="1:40" x14ac:dyDescent="0.25">
      <c r="A16" s="60"/>
      <c r="B16" s="23">
        <v>0.50486111111111109</v>
      </c>
      <c r="C16" s="12">
        <v>3</v>
      </c>
      <c r="D16" s="39">
        <f t="shared" si="0"/>
        <v>57</v>
      </c>
      <c r="H16" s="17">
        <v>6.8900000000000003E-2</v>
      </c>
      <c r="J16" s="91">
        <v>477.5</v>
      </c>
      <c r="M16" s="1"/>
      <c r="P16" s="23">
        <v>0.72777777777777775</v>
      </c>
      <c r="Q16" s="12">
        <v>21</v>
      </c>
      <c r="R16" s="39">
        <f t="shared" si="1"/>
        <v>102</v>
      </c>
      <c r="V16" s="16">
        <v>7.0699999999999999E-2</v>
      </c>
      <c r="X16" s="18">
        <v>742.4</v>
      </c>
      <c r="AA16" s="1"/>
      <c r="AC16" s="86">
        <v>10.512638888888889</v>
      </c>
      <c r="AD16" s="14">
        <v>2</v>
      </c>
      <c r="AE16" s="40">
        <f t="shared" si="2"/>
        <v>45</v>
      </c>
      <c r="AI16" s="15">
        <v>5.3800000000000001E-2</v>
      </c>
      <c r="AJ16" s="13"/>
      <c r="AK16" s="17">
        <v>1035.8</v>
      </c>
      <c r="AL16" s="1"/>
    </row>
    <row r="17" spans="1:38" x14ac:dyDescent="0.25">
      <c r="A17" s="60"/>
      <c r="B17" s="23">
        <v>0.50624999999999998</v>
      </c>
      <c r="C17" s="12">
        <v>2</v>
      </c>
      <c r="D17" s="39">
        <f t="shared" si="0"/>
        <v>59</v>
      </c>
      <c r="H17" s="17">
        <v>5.74E-2</v>
      </c>
      <c r="J17" s="91">
        <v>494.8</v>
      </c>
      <c r="M17" s="1"/>
      <c r="P17" s="23">
        <v>0.7284722222222223</v>
      </c>
      <c r="Q17" s="12">
        <v>1</v>
      </c>
      <c r="R17" s="39">
        <f t="shared" si="1"/>
        <v>103</v>
      </c>
      <c r="V17" s="15">
        <v>5.8500000000000003E-2</v>
      </c>
      <c r="X17" s="18">
        <v>437.2</v>
      </c>
      <c r="AA17" s="1"/>
      <c r="AC17" s="86">
        <v>10.514027777777777</v>
      </c>
      <c r="AD17" s="14">
        <v>2</v>
      </c>
      <c r="AE17" s="40">
        <f t="shared" si="2"/>
        <v>47</v>
      </c>
      <c r="AI17" s="15" t="s">
        <v>34</v>
      </c>
      <c r="AJ17" s="13"/>
      <c r="AK17" s="17">
        <v>1038</v>
      </c>
      <c r="AL17" s="1"/>
    </row>
    <row r="18" spans="1:38" x14ac:dyDescent="0.25">
      <c r="A18" s="60"/>
      <c r="B18" s="23">
        <v>0.50694444444444442</v>
      </c>
      <c r="C18" s="14">
        <v>1</v>
      </c>
      <c r="D18" s="39">
        <f t="shared" si="0"/>
        <v>60</v>
      </c>
      <c r="H18" s="17">
        <v>5.3100000000000001E-2</v>
      </c>
      <c r="J18" s="91">
        <v>478.1</v>
      </c>
      <c r="M18" s="1"/>
      <c r="P18" s="23">
        <v>0.72916666666666663</v>
      </c>
      <c r="Q18" s="12">
        <v>1</v>
      </c>
      <c r="R18" s="39">
        <f t="shared" si="1"/>
        <v>104</v>
      </c>
      <c r="V18" s="16">
        <v>7.8799999999999995E-2</v>
      </c>
      <c r="X18" s="18">
        <v>498.2</v>
      </c>
      <c r="AA18" s="1"/>
      <c r="AC18" s="86">
        <v>10.514722222222222</v>
      </c>
      <c r="AD18" s="14">
        <v>1</v>
      </c>
      <c r="AE18" s="40">
        <f t="shared" si="2"/>
        <v>48</v>
      </c>
      <c r="AI18" s="15">
        <v>4.4400000000000002E-2</v>
      </c>
      <c r="AJ18" s="13"/>
      <c r="AK18" s="17">
        <v>997</v>
      </c>
      <c r="AL18" s="1"/>
    </row>
    <row r="19" spans="1:38" x14ac:dyDescent="0.25">
      <c r="A19" s="60"/>
      <c r="B19" s="23">
        <v>0.52916666666666667</v>
      </c>
      <c r="C19" s="74">
        <v>32</v>
      </c>
      <c r="D19" s="39">
        <f t="shared" si="0"/>
        <v>92</v>
      </c>
      <c r="E19" s="13"/>
      <c r="F19" s="13"/>
      <c r="G19" s="13"/>
      <c r="H19" s="44">
        <v>5.3499999999999999E-2</v>
      </c>
      <c r="I19" s="13"/>
      <c r="J19" s="91">
        <v>398.6</v>
      </c>
      <c r="M19" s="1"/>
      <c r="P19" s="23">
        <v>0.73055555555555562</v>
      </c>
      <c r="Q19" s="12">
        <v>2</v>
      </c>
      <c r="R19" s="39">
        <f t="shared" si="1"/>
        <v>106</v>
      </c>
      <c r="V19" s="16">
        <v>6.25E-2</v>
      </c>
      <c r="X19" s="18">
        <v>398.9</v>
      </c>
      <c r="AA19" s="1"/>
      <c r="AC19" s="86">
        <v>10.516805555555555</v>
      </c>
      <c r="AD19" s="14">
        <v>3</v>
      </c>
      <c r="AE19" s="40">
        <f t="shared" si="2"/>
        <v>51</v>
      </c>
      <c r="AI19" s="15">
        <v>6.9900000000000004E-2</v>
      </c>
      <c r="AJ19" s="13"/>
      <c r="AK19" s="17">
        <v>987</v>
      </c>
      <c r="AL19" s="1"/>
    </row>
    <row r="20" spans="1:38" x14ac:dyDescent="0.25">
      <c r="A20" s="60"/>
      <c r="B20" s="23">
        <v>0.53125</v>
      </c>
      <c r="C20" s="12">
        <v>3</v>
      </c>
      <c r="D20" s="39">
        <f t="shared" si="0"/>
        <v>95</v>
      </c>
      <c r="H20" s="17">
        <v>6.1100000000000002E-2</v>
      </c>
      <c r="J20" s="93">
        <v>399.3</v>
      </c>
      <c r="M20" s="1"/>
      <c r="P20" s="23">
        <v>0.73125000000000007</v>
      </c>
      <c r="Q20" s="12">
        <v>1</v>
      </c>
      <c r="R20" s="39">
        <f t="shared" si="1"/>
        <v>107</v>
      </c>
      <c r="V20" s="16">
        <v>5.2900000000000003E-2</v>
      </c>
      <c r="X20" s="18">
        <v>432.9</v>
      </c>
      <c r="AA20" s="1"/>
      <c r="AC20" s="86">
        <v>10.518888888888888</v>
      </c>
      <c r="AD20" s="14">
        <v>3</v>
      </c>
      <c r="AE20" s="40">
        <f t="shared" si="2"/>
        <v>54</v>
      </c>
      <c r="AI20" s="15">
        <v>5.6500000000000002E-2</v>
      </c>
      <c r="AJ20" s="13"/>
      <c r="AK20" s="17">
        <v>401.6</v>
      </c>
      <c r="AL20" s="1"/>
    </row>
    <row r="21" spans="1:38" x14ac:dyDescent="0.25">
      <c r="A21" s="60"/>
      <c r="B21" s="23">
        <v>0.53472222222222221</v>
      </c>
      <c r="C21" s="12">
        <v>5</v>
      </c>
      <c r="D21" s="39">
        <f t="shared" si="0"/>
        <v>100</v>
      </c>
      <c r="H21" s="21">
        <v>7.3099999999999998E-2</v>
      </c>
      <c r="J21" s="91">
        <v>403.3</v>
      </c>
      <c r="M21" s="1"/>
      <c r="P21" s="23">
        <v>0.7319444444444444</v>
      </c>
      <c r="Q21" s="12">
        <v>2</v>
      </c>
      <c r="R21" s="39">
        <f t="shared" si="1"/>
        <v>109</v>
      </c>
      <c r="V21" s="16"/>
      <c r="X21" s="18">
        <v>389.6</v>
      </c>
      <c r="AA21" s="1"/>
      <c r="AC21" s="86">
        <v>10.561249999999999</v>
      </c>
      <c r="AD21" s="14">
        <v>1</v>
      </c>
      <c r="AE21" s="40">
        <f t="shared" si="2"/>
        <v>55</v>
      </c>
      <c r="AI21" s="15">
        <v>6.2E-2</v>
      </c>
      <c r="AJ21" s="13"/>
      <c r="AK21" s="17">
        <v>422.1</v>
      </c>
      <c r="AL21" s="1"/>
    </row>
    <row r="22" spans="1:38" x14ac:dyDescent="0.25">
      <c r="A22" s="60"/>
      <c r="B22" s="23">
        <v>0.53611111111111109</v>
      </c>
      <c r="C22" s="14">
        <v>2</v>
      </c>
      <c r="D22" s="39">
        <f t="shared" si="0"/>
        <v>102</v>
      </c>
      <c r="H22" s="17">
        <v>5.7599999999999998E-2</v>
      </c>
      <c r="J22" s="91">
        <v>390.6</v>
      </c>
      <c r="M22" s="1"/>
      <c r="P22" s="23">
        <v>0.74861111111111101</v>
      </c>
      <c r="Q22" s="12">
        <v>24</v>
      </c>
      <c r="R22" s="39">
        <f t="shared" si="1"/>
        <v>133</v>
      </c>
      <c r="V22" s="16">
        <v>5.9200000000000003E-2</v>
      </c>
      <c r="X22" s="18">
        <v>381.8</v>
      </c>
      <c r="AA22" s="1"/>
      <c r="AC22" s="86">
        <v>10.562638888888889</v>
      </c>
      <c r="AD22" s="14">
        <v>2</v>
      </c>
      <c r="AE22" s="40">
        <f t="shared" si="2"/>
        <v>57</v>
      </c>
      <c r="AI22" s="15">
        <v>6.8000000000000005E-2</v>
      </c>
      <c r="AJ22" s="13"/>
      <c r="AK22" s="17">
        <v>411.1</v>
      </c>
      <c r="AL22" s="1"/>
    </row>
    <row r="23" spans="1:38" x14ac:dyDescent="0.25">
      <c r="A23" s="60"/>
      <c r="B23" s="23">
        <v>0.56041666666666667</v>
      </c>
      <c r="C23" s="14">
        <v>35</v>
      </c>
      <c r="D23" s="39">
        <f t="shared" si="0"/>
        <v>137</v>
      </c>
      <c r="H23" s="17">
        <v>7.4700000000000003E-2</v>
      </c>
      <c r="J23" s="91">
        <v>335.1</v>
      </c>
      <c r="K23" s="7"/>
      <c r="M23" s="1"/>
      <c r="P23" s="23">
        <v>0.74930555555555556</v>
      </c>
      <c r="Q23" s="12">
        <v>1</v>
      </c>
      <c r="R23" s="39">
        <f t="shared" si="1"/>
        <v>134</v>
      </c>
      <c r="V23" s="16">
        <v>6.1899999999999997E-2</v>
      </c>
      <c r="X23" s="18">
        <v>482.4</v>
      </c>
      <c r="AA23" s="1"/>
      <c r="AC23" s="86">
        <v>10.564027777777778</v>
      </c>
      <c r="AD23" s="14">
        <v>2</v>
      </c>
      <c r="AE23" s="40">
        <f t="shared" si="2"/>
        <v>59</v>
      </c>
      <c r="AI23" s="15">
        <v>6.4699999999999994E-2</v>
      </c>
      <c r="AJ23" s="13"/>
      <c r="AK23" s="17">
        <v>462</v>
      </c>
      <c r="AL23" s="1"/>
    </row>
    <row r="24" spans="1:38" x14ac:dyDescent="0.25">
      <c r="A24" s="60"/>
      <c r="B24" s="23">
        <v>0.56180555555555556</v>
      </c>
      <c r="C24" s="14">
        <v>2</v>
      </c>
      <c r="D24" s="39">
        <f t="shared" si="0"/>
        <v>139</v>
      </c>
      <c r="H24" s="21">
        <v>5.8900000000000001E-2</v>
      </c>
      <c r="J24" s="91">
        <v>314.39999999999998</v>
      </c>
      <c r="M24" s="1"/>
      <c r="P24" s="23">
        <v>0.75</v>
      </c>
      <c r="Q24" s="12">
        <v>1</v>
      </c>
      <c r="R24" s="39">
        <f t="shared" si="1"/>
        <v>135</v>
      </c>
      <c r="V24" s="16">
        <v>6.2600000000000003E-2</v>
      </c>
      <c r="X24" s="17">
        <v>494.2</v>
      </c>
      <c r="AA24" s="1"/>
      <c r="AC24" s="86">
        <v>10.564722222222223</v>
      </c>
      <c r="AD24" s="14">
        <v>1</v>
      </c>
      <c r="AE24" s="40">
        <f t="shared" si="2"/>
        <v>60</v>
      </c>
      <c r="AI24" s="15">
        <v>6.5799999999999997E-2</v>
      </c>
      <c r="AJ24" s="13"/>
      <c r="AK24" s="17">
        <v>374.6</v>
      </c>
      <c r="AL24" s="1"/>
    </row>
    <row r="25" spans="1:38" x14ac:dyDescent="0.25">
      <c r="A25" s="60"/>
      <c r="B25" s="23">
        <v>0.56388888888888888</v>
      </c>
      <c r="C25" s="14">
        <v>3</v>
      </c>
      <c r="D25" s="39">
        <f t="shared" si="0"/>
        <v>142</v>
      </c>
      <c r="H25" s="17">
        <v>5.79E-2</v>
      </c>
      <c r="J25" s="91">
        <v>296.3</v>
      </c>
      <c r="M25" s="1"/>
      <c r="P25" s="23">
        <v>0.75138888888888899</v>
      </c>
      <c r="Q25" s="12">
        <v>2</v>
      </c>
      <c r="R25" s="39">
        <f t="shared" si="1"/>
        <v>137</v>
      </c>
      <c r="V25" s="16"/>
      <c r="X25" s="17">
        <v>455</v>
      </c>
      <c r="AA25" s="1"/>
      <c r="AC25" s="86">
        <v>10.565416666666668</v>
      </c>
      <c r="AD25" s="14">
        <v>1</v>
      </c>
      <c r="AE25" s="40">
        <f t="shared" si="2"/>
        <v>61</v>
      </c>
      <c r="AI25" s="15">
        <v>6.7000000000000004E-2</v>
      </c>
      <c r="AJ25" s="13"/>
      <c r="AK25" s="17">
        <v>387.6</v>
      </c>
      <c r="AL25" s="1"/>
    </row>
    <row r="26" spans="1:38" x14ac:dyDescent="0.25">
      <c r="A26" s="60"/>
      <c r="B26" s="23">
        <v>0.56527777777777777</v>
      </c>
      <c r="C26" s="14">
        <v>2</v>
      </c>
      <c r="D26" s="39">
        <f t="shared" si="0"/>
        <v>144</v>
      </c>
      <c r="H26" s="17">
        <v>6.7799999999999999E-2</v>
      </c>
      <c r="J26" s="91">
        <v>236.9</v>
      </c>
      <c r="M26" s="1"/>
      <c r="P26" s="23">
        <v>0.75347222222222221</v>
      </c>
      <c r="Q26" s="12">
        <v>3</v>
      </c>
      <c r="R26" s="39">
        <f t="shared" si="1"/>
        <v>140</v>
      </c>
      <c r="V26" s="16"/>
      <c r="X26" s="17">
        <v>429.8</v>
      </c>
      <c r="AA26" s="1"/>
      <c r="AC26" s="86">
        <v>10.571666666666667</v>
      </c>
      <c r="AD26" s="14">
        <v>9</v>
      </c>
      <c r="AE26" s="40">
        <f t="shared" si="2"/>
        <v>70</v>
      </c>
      <c r="AI26" s="15">
        <v>6.7599999999999993E-2</v>
      </c>
      <c r="AJ26" s="13"/>
      <c r="AK26" s="17"/>
      <c r="AL26" s="1"/>
    </row>
    <row r="27" spans="1:38" x14ac:dyDescent="0.25">
      <c r="A27" s="60"/>
      <c r="B27" s="23">
        <v>0.58124999999999993</v>
      </c>
      <c r="C27" s="14">
        <v>23</v>
      </c>
      <c r="D27" s="39">
        <f t="shared" si="0"/>
        <v>167</v>
      </c>
      <c r="H27" s="21">
        <v>5.5800000000000002E-2</v>
      </c>
      <c r="J27" s="91">
        <v>311.7</v>
      </c>
      <c r="M27" s="1"/>
      <c r="P27" s="23">
        <v>0.75486111111111109</v>
      </c>
      <c r="Q27" s="12">
        <v>2</v>
      </c>
      <c r="R27" s="39">
        <f t="shared" si="1"/>
        <v>142</v>
      </c>
      <c r="V27" s="16"/>
      <c r="X27" s="17">
        <v>324.8</v>
      </c>
      <c r="AA27" s="1"/>
      <c r="AC27" s="86">
        <v>10.573055555555555</v>
      </c>
      <c r="AD27" s="14">
        <v>2</v>
      </c>
      <c r="AE27" s="40">
        <f t="shared" si="2"/>
        <v>72</v>
      </c>
      <c r="AI27" s="15">
        <v>7.0900000000000005E-2</v>
      </c>
      <c r="AJ27" s="13"/>
      <c r="AL27" s="1"/>
    </row>
    <row r="28" spans="1:38" x14ac:dyDescent="0.25">
      <c r="A28" s="60"/>
      <c r="B28" s="23">
        <v>0.58194444444444449</v>
      </c>
      <c r="C28" s="14">
        <v>1</v>
      </c>
      <c r="D28" s="39">
        <f t="shared" si="0"/>
        <v>168</v>
      </c>
      <c r="H28" s="17">
        <v>6.7699999999999996E-2</v>
      </c>
      <c r="J28" s="91">
        <v>312.39999999999998</v>
      </c>
      <c r="M28" s="1"/>
      <c r="P28" s="23">
        <v>0.75624999999999998</v>
      </c>
      <c r="Q28" s="12">
        <v>2</v>
      </c>
      <c r="R28" s="39">
        <f t="shared" si="1"/>
        <v>144</v>
      </c>
      <c r="V28" s="16"/>
      <c r="X28" s="17">
        <v>439.5</v>
      </c>
      <c r="AA28" s="1"/>
      <c r="AJ28" s="13"/>
      <c r="AL28" s="1"/>
    </row>
    <row r="29" spans="1:38" x14ac:dyDescent="0.25">
      <c r="A29" s="60"/>
      <c r="B29" s="23">
        <v>0.58263888888888882</v>
      </c>
      <c r="C29" s="14">
        <v>1</v>
      </c>
      <c r="D29" s="39">
        <f t="shared" si="0"/>
        <v>169</v>
      </c>
      <c r="J29" s="91">
        <v>337.2</v>
      </c>
      <c r="M29" s="1"/>
      <c r="P29" s="23">
        <v>0.75763888888888886</v>
      </c>
      <c r="Q29" s="12">
        <v>2</v>
      </c>
      <c r="R29" s="39">
        <f t="shared" si="1"/>
        <v>146</v>
      </c>
      <c r="V29" s="16"/>
      <c r="X29" s="17">
        <v>363.2</v>
      </c>
      <c r="AA29" s="1"/>
      <c r="AB29" t="s">
        <v>122</v>
      </c>
      <c r="AC29" s="86">
        <v>0.4236111111111111</v>
      </c>
      <c r="AD29" s="14">
        <v>0</v>
      </c>
      <c r="AE29" s="40">
        <v>0</v>
      </c>
      <c r="AI29" s="15">
        <v>2.2200000000000001E-2</v>
      </c>
      <c r="AJ29" s="13"/>
      <c r="AK29" s="15">
        <v>7328.8</v>
      </c>
      <c r="AL29" s="1"/>
    </row>
    <row r="30" spans="1:38" x14ac:dyDescent="0.25">
      <c r="A30" s="60"/>
      <c r="B30" s="23">
        <v>0.58402777777777781</v>
      </c>
      <c r="C30" s="14">
        <v>2</v>
      </c>
      <c r="D30" s="39">
        <f t="shared" si="0"/>
        <v>171</v>
      </c>
      <c r="H30" s="21"/>
      <c r="J30" s="91">
        <v>317.39999999999998</v>
      </c>
      <c r="M30" s="1"/>
      <c r="P30" s="23">
        <v>0.76180555555555562</v>
      </c>
      <c r="Q30" s="12">
        <v>6</v>
      </c>
      <c r="R30" s="39">
        <f t="shared" si="1"/>
        <v>152</v>
      </c>
      <c r="V30" s="16"/>
      <c r="X30" s="18">
        <v>337.8</v>
      </c>
      <c r="AA30" s="1"/>
      <c r="AC30" s="86">
        <v>0.42499999999999999</v>
      </c>
      <c r="AD30" s="14">
        <v>2</v>
      </c>
      <c r="AE30" s="40">
        <f>SUM(AE29,AD30)</f>
        <v>2</v>
      </c>
      <c r="AI30" s="15">
        <v>2.6800000000000001E-2</v>
      </c>
      <c r="AJ30" s="13"/>
      <c r="AK30" s="15">
        <v>4247.2</v>
      </c>
      <c r="AL30" s="1"/>
    </row>
    <row r="31" spans="1:38" x14ac:dyDescent="0.25">
      <c r="A31" s="60"/>
      <c r="B31" s="23">
        <v>0.58680555555555558</v>
      </c>
      <c r="C31" s="12">
        <v>4</v>
      </c>
      <c r="D31" s="39">
        <f t="shared" si="0"/>
        <v>175</v>
      </c>
      <c r="H31" s="21"/>
      <c r="J31" s="91">
        <v>305.89999999999998</v>
      </c>
      <c r="M31" s="1"/>
      <c r="P31" s="23">
        <v>0.77222222222222225</v>
      </c>
      <c r="Q31" s="12">
        <v>15</v>
      </c>
      <c r="R31" s="39">
        <f t="shared" si="1"/>
        <v>167</v>
      </c>
      <c r="V31" s="16">
        <v>6.5600000000000006E-2</v>
      </c>
      <c r="X31" s="17">
        <v>307.89999999999998</v>
      </c>
      <c r="AA31" s="1"/>
      <c r="AC31" s="86">
        <v>0.42569444444444443</v>
      </c>
      <c r="AD31" s="14">
        <v>1</v>
      </c>
      <c r="AE31" s="40">
        <f t="shared" ref="AE31:AE81" si="3">SUM(AE30,AD31)</f>
        <v>3</v>
      </c>
      <c r="AI31" s="15">
        <v>2.52E-2</v>
      </c>
      <c r="AJ31" s="13"/>
      <c r="AK31" s="15">
        <v>8744.1</v>
      </c>
      <c r="AL31" s="1"/>
    </row>
    <row r="32" spans="1:38" x14ac:dyDescent="0.25">
      <c r="A32" s="60"/>
      <c r="B32" s="23">
        <v>0.63124999999999998</v>
      </c>
      <c r="C32" s="12">
        <v>4</v>
      </c>
      <c r="D32" s="39">
        <f t="shared" si="0"/>
        <v>179</v>
      </c>
      <c r="H32" s="21">
        <v>8.2100000000000006E-2</v>
      </c>
      <c r="J32" s="91">
        <v>215.6</v>
      </c>
      <c r="M32" s="1"/>
      <c r="P32" s="23">
        <v>0.7729166666666667</v>
      </c>
      <c r="Q32" s="12">
        <v>1</v>
      </c>
      <c r="R32" s="39">
        <f t="shared" si="1"/>
        <v>168</v>
      </c>
      <c r="V32" s="16">
        <v>6.7199999999999996E-2</v>
      </c>
      <c r="X32" s="17">
        <v>308.5</v>
      </c>
      <c r="AA32" s="1"/>
      <c r="AC32" s="86">
        <v>0.42708333333333331</v>
      </c>
      <c r="AD32" s="14">
        <v>2</v>
      </c>
      <c r="AE32" s="40">
        <f t="shared" si="3"/>
        <v>5</v>
      </c>
      <c r="AI32" s="15"/>
      <c r="AJ32" s="13"/>
      <c r="AK32" s="15">
        <v>4593.7</v>
      </c>
      <c r="AL32" s="1"/>
    </row>
    <row r="33" spans="1:38" x14ac:dyDescent="0.25">
      <c r="A33" s="60"/>
      <c r="B33" s="23">
        <v>0.63263888888888886</v>
      </c>
      <c r="C33" s="12">
        <v>2</v>
      </c>
      <c r="D33" s="39">
        <f t="shared" si="0"/>
        <v>181</v>
      </c>
      <c r="H33" s="21">
        <v>7.4099999999999999E-2</v>
      </c>
      <c r="J33" s="91">
        <v>183.5</v>
      </c>
      <c r="K33" s="7"/>
      <c r="M33" s="1"/>
      <c r="P33" s="23">
        <v>0.77361111111111114</v>
      </c>
      <c r="Q33" s="12">
        <v>1</v>
      </c>
      <c r="R33" s="39">
        <f t="shared" si="1"/>
        <v>169</v>
      </c>
      <c r="V33" s="16">
        <v>7.4499999999999997E-2</v>
      </c>
      <c r="X33" s="17">
        <v>326.2</v>
      </c>
      <c r="AA33" s="1"/>
      <c r="AC33" s="86">
        <v>0.42777777777777781</v>
      </c>
      <c r="AD33" s="14">
        <v>1</v>
      </c>
      <c r="AE33" s="40">
        <f t="shared" si="3"/>
        <v>6</v>
      </c>
      <c r="AI33" s="15">
        <v>3.7199999999999997E-2</v>
      </c>
      <c r="AJ33" s="13"/>
      <c r="AK33" s="15">
        <v>7256.4</v>
      </c>
      <c r="AL33" s="1"/>
    </row>
    <row r="34" spans="1:38" x14ac:dyDescent="0.25">
      <c r="A34" s="60"/>
      <c r="B34" s="23">
        <v>0.6333333333333333</v>
      </c>
      <c r="C34" s="12">
        <v>1</v>
      </c>
      <c r="D34" s="39">
        <f t="shared" si="0"/>
        <v>182</v>
      </c>
      <c r="H34" s="21">
        <v>8.3299999999999999E-2</v>
      </c>
      <c r="J34" s="91">
        <v>107.7</v>
      </c>
      <c r="M34" s="1"/>
      <c r="P34" s="23">
        <v>0.78749999999999998</v>
      </c>
      <c r="Q34" s="14">
        <v>20</v>
      </c>
      <c r="R34" s="39">
        <f t="shared" si="1"/>
        <v>189</v>
      </c>
      <c r="V34" s="15">
        <v>6.83E-2</v>
      </c>
      <c r="X34" s="18">
        <v>251.8</v>
      </c>
      <c r="AA34" s="1"/>
      <c r="AC34" s="86">
        <v>0.4291666666666667</v>
      </c>
      <c r="AD34" s="14">
        <v>2</v>
      </c>
      <c r="AE34" s="40">
        <f t="shared" si="3"/>
        <v>8</v>
      </c>
      <c r="AI34" s="15">
        <v>6.08E-2</v>
      </c>
      <c r="AJ34" s="13"/>
      <c r="AK34" s="15">
        <v>6078.9</v>
      </c>
      <c r="AL34" s="1"/>
    </row>
    <row r="35" spans="1:38" x14ac:dyDescent="0.25">
      <c r="A35" s="60"/>
      <c r="B35" s="22"/>
      <c r="C35" s="12"/>
      <c r="D35" s="39"/>
      <c r="H35" s="21"/>
      <c r="J35" s="91"/>
      <c r="M35" s="1"/>
      <c r="P35" s="23">
        <v>0.78819444444444453</v>
      </c>
      <c r="Q35" s="14">
        <v>1</v>
      </c>
      <c r="R35" s="39">
        <f t="shared" si="1"/>
        <v>190</v>
      </c>
      <c r="V35" s="15">
        <v>7.6999999999999999E-2</v>
      </c>
      <c r="X35" s="18">
        <v>289.60000000000002</v>
      </c>
      <c r="AA35" s="1"/>
      <c r="AC35" s="86">
        <v>0.43055555555555558</v>
      </c>
      <c r="AD35" s="14">
        <v>2</v>
      </c>
      <c r="AE35" s="40">
        <f t="shared" si="3"/>
        <v>10</v>
      </c>
      <c r="AI35" s="15">
        <v>3.2500000000000001E-2</v>
      </c>
      <c r="AK35" s="15">
        <v>3988.3</v>
      </c>
      <c r="AL35" s="1"/>
    </row>
    <row r="36" spans="1:38" x14ac:dyDescent="0.25">
      <c r="A36" s="60"/>
      <c r="B36" s="22"/>
      <c r="C36" s="12"/>
      <c r="D36" s="39"/>
      <c r="H36" s="21"/>
      <c r="J36" s="91"/>
      <c r="M36" s="1"/>
      <c r="O36" s="10"/>
      <c r="P36" s="23">
        <v>0.78888888888888886</v>
      </c>
      <c r="Q36" s="12">
        <v>1</v>
      </c>
      <c r="R36" s="39">
        <f t="shared" si="1"/>
        <v>191</v>
      </c>
      <c r="V36" s="15">
        <v>7.1999999999999995E-2</v>
      </c>
      <c r="X36" s="18">
        <v>288.89999999999998</v>
      </c>
      <c r="AA36" s="1"/>
      <c r="AC36" s="86">
        <v>0.43124999999999997</v>
      </c>
      <c r="AD36" s="14">
        <v>1</v>
      </c>
      <c r="AE36" s="40">
        <f t="shared" si="3"/>
        <v>11</v>
      </c>
      <c r="AI36" s="15">
        <v>3.4799999999999998E-2</v>
      </c>
      <c r="AK36" s="15">
        <v>5347.7</v>
      </c>
      <c r="AL36" s="1"/>
    </row>
    <row r="37" spans="1:38" x14ac:dyDescent="0.25">
      <c r="A37" s="60"/>
      <c r="B37" s="22"/>
      <c r="C37" s="12"/>
      <c r="D37" s="39"/>
      <c r="H37" s="21"/>
      <c r="J37" s="91"/>
      <c r="M37" s="1"/>
      <c r="P37" s="23">
        <v>0.79027777777777775</v>
      </c>
      <c r="Q37" s="12">
        <v>2</v>
      </c>
      <c r="R37" s="39">
        <f t="shared" si="1"/>
        <v>193</v>
      </c>
      <c r="V37" s="15"/>
      <c r="X37" s="18">
        <v>282.7</v>
      </c>
      <c r="AA37" s="1"/>
      <c r="AC37" s="86">
        <v>0.43194444444444446</v>
      </c>
      <c r="AD37" s="14">
        <v>1</v>
      </c>
      <c r="AE37" s="40">
        <f t="shared" si="3"/>
        <v>12</v>
      </c>
      <c r="AI37" s="15">
        <v>4.1500000000000002E-2</v>
      </c>
      <c r="AK37" s="15">
        <v>4551.8</v>
      </c>
      <c r="AL37" s="1"/>
    </row>
    <row r="38" spans="1:38" x14ac:dyDescent="0.25">
      <c r="A38" s="60"/>
      <c r="B38" s="22"/>
      <c r="C38" s="12"/>
      <c r="D38" s="39"/>
      <c r="H38" s="21"/>
      <c r="J38" s="91"/>
      <c r="M38" s="1"/>
      <c r="O38" s="4" t="s">
        <v>122</v>
      </c>
      <c r="P38" s="115">
        <v>0.39166666666666666</v>
      </c>
      <c r="Q38" s="12">
        <v>866</v>
      </c>
      <c r="R38" s="39">
        <f t="shared" si="1"/>
        <v>1059</v>
      </c>
      <c r="V38" s="15">
        <v>6.9099999999999995E-2</v>
      </c>
      <c r="X38" s="18">
        <v>121.4</v>
      </c>
      <c r="AA38" s="1"/>
      <c r="AC38" s="86">
        <v>0.43402777777777773</v>
      </c>
      <c r="AD38" s="14">
        <v>3</v>
      </c>
      <c r="AE38" s="40">
        <f t="shared" si="3"/>
        <v>15</v>
      </c>
      <c r="AI38" s="15">
        <v>2.81E-2</v>
      </c>
      <c r="AK38" s="15">
        <v>2672.2</v>
      </c>
      <c r="AL38" s="1"/>
    </row>
    <row r="39" spans="1:38" x14ac:dyDescent="0.25">
      <c r="A39" s="60"/>
      <c r="B39" s="22"/>
      <c r="C39" s="12"/>
      <c r="D39" s="39"/>
      <c r="H39" s="21"/>
      <c r="J39" s="91"/>
      <c r="M39" s="1"/>
      <c r="P39" s="115">
        <v>0.39305555555555555</v>
      </c>
      <c r="Q39" s="12">
        <v>2</v>
      </c>
      <c r="R39" s="39">
        <f t="shared" si="1"/>
        <v>1061</v>
      </c>
      <c r="V39" s="15"/>
      <c r="X39" s="18">
        <v>134.6</v>
      </c>
      <c r="AA39" s="1"/>
      <c r="AC39" s="86">
        <v>0.43541666666666662</v>
      </c>
      <c r="AD39" s="14">
        <v>2</v>
      </c>
      <c r="AE39" s="40">
        <f t="shared" si="3"/>
        <v>17</v>
      </c>
      <c r="AI39" s="15">
        <v>4.19E-2</v>
      </c>
      <c r="AK39" s="15">
        <v>3014.3</v>
      </c>
      <c r="AL39" s="1"/>
    </row>
    <row r="40" spans="1:38" x14ac:dyDescent="0.25">
      <c r="A40" s="60"/>
      <c r="B40" s="22"/>
      <c r="C40" s="12"/>
      <c r="D40" s="39"/>
      <c r="H40" s="21"/>
      <c r="J40" s="91"/>
      <c r="M40" s="1"/>
      <c r="O40" s="6"/>
      <c r="P40" s="22"/>
      <c r="Q40" s="12"/>
      <c r="R40" s="39"/>
      <c r="V40" s="15"/>
      <c r="X40" s="18"/>
      <c r="AA40" s="1"/>
      <c r="AC40" s="86">
        <v>0.4368055555555555</v>
      </c>
      <c r="AD40" s="14">
        <v>2</v>
      </c>
      <c r="AE40" s="40">
        <f t="shared" si="3"/>
        <v>19</v>
      </c>
      <c r="AI40" s="15">
        <v>3.9100000000000003E-2</v>
      </c>
      <c r="AK40" s="15">
        <v>2134.1999999999998</v>
      </c>
      <c r="AL40" s="1"/>
    </row>
    <row r="41" spans="1:38" x14ac:dyDescent="0.25">
      <c r="A41" s="60"/>
      <c r="B41" s="22"/>
      <c r="C41" s="12"/>
      <c r="H41" s="21"/>
      <c r="J41" s="91"/>
      <c r="M41" s="1"/>
      <c r="P41" s="22"/>
      <c r="Q41" s="12"/>
      <c r="R41" s="39"/>
      <c r="V41" s="15"/>
      <c r="X41" s="18"/>
      <c r="AA41" s="1"/>
      <c r="AC41" s="86">
        <v>0.4375</v>
      </c>
      <c r="AD41" s="14">
        <v>1</v>
      </c>
      <c r="AE41" s="40">
        <f t="shared" si="3"/>
        <v>20</v>
      </c>
      <c r="AI41" s="15">
        <v>3.5299999999999998E-2</v>
      </c>
      <c r="AK41" s="15">
        <v>2028.3</v>
      </c>
      <c r="AL41" s="1"/>
    </row>
    <row r="42" spans="1:38" x14ac:dyDescent="0.25">
      <c r="A42" s="60"/>
      <c r="B42" s="22"/>
      <c r="C42" s="12"/>
      <c r="D42" s="39"/>
      <c r="H42" s="21"/>
      <c r="J42" s="91"/>
      <c r="M42" s="1"/>
      <c r="P42" s="22"/>
      <c r="Q42" s="12"/>
      <c r="R42" s="39"/>
      <c r="V42" s="15"/>
      <c r="X42" s="18"/>
      <c r="AA42" s="1"/>
      <c r="AC42" s="86">
        <v>0.44791666666666669</v>
      </c>
      <c r="AD42" s="14">
        <v>15</v>
      </c>
      <c r="AE42" s="40">
        <f t="shared" si="3"/>
        <v>35</v>
      </c>
      <c r="AI42" s="15">
        <v>7.1099999999999997E-2</v>
      </c>
      <c r="AK42" s="15">
        <v>1111.0999999999999</v>
      </c>
      <c r="AL42" s="1"/>
    </row>
    <row r="43" spans="1:38" x14ac:dyDescent="0.25">
      <c r="A43" s="60"/>
      <c r="B43" s="22"/>
      <c r="C43" s="12"/>
      <c r="D43" s="39"/>
      <c r="H43" s="21"/>
      <c r="J43" s="91"/>
      <c r="K43" s="7"/>
      <c r="M43" s="1"/>
      <c r="P43" s="22"/>
      <c r="Q43" s="12"/>
      <c r="R43" s="39"/>
      <c r="V43" s="15"/>
      <c r="X43" s="17"/>
      <c r="AA43" s="1"/>
      <c r="AC43" s="86">
        <v>0.44861111111111113</v>
      </c>
      <c r="AD43" s="14">
        <v>1</v>
      </c>
      <c r="AE43" s="40">
        <f t="shared" si="3"/>
        <v>36</v>
      </c>
      <c r="AI43" s="15">
        <v>4.6300000000000001E-2</v>
      </c>
      <c r="AK43" s="15">
        <v>1129.5999999999999</v>
      </c>
      <c r="AL43" s="1"/>
    </row>
    <row r="44" spans="1:38" x14ac:dyDescent="0.25">
      <c r="A44" s="60"/>
      <c r="B44" s="22"/>
      <c r="C44" s="12"/>
      <c r="D44" s="39"/>
      <c r="H44" s="21"/>
      <c r="J44" s="91"/>
      <c r="M44" s="1"/>
      <c r="P44" s="22"/>
      <c r="Q44" s="12"/>
      <c r="R44" s="39"/>
      <c r="V44" s="17"/>
      <c r="X44" s="17"/>
      <c r="AA44" s="1"/>
      <c r="AC44" s="86">
        <v>0.45069444444444445</v>
      </c>
      <c r="AD44" s="14">
        <v>3</v>
      </c>
      <c r="AE44" s="40">
        <f t="shared" si="3"/>
        <v>39</v>
      </c>
      <c r="AI44" s="15">
        <v>6.3100000000000003E-2</v>
      </c>
      <c r="AK44" s="15">
        <v>1239.3</v>
      </c>
      <c r="AL44" s="1"/>
    </row>
    <row r="45" spans="1:38" x14ac:dyDescent="0.25">
      <c r="A45" s="60"/>
      <c r="B45" s="22"/>
      <c r="C45" s="12"/>
      <c r="D45" s="39"/>
      <c r="H45" s="21"/>
      <c r="J45" s="91"/>
      <c r="M45" s="1"/>
      <c r="P45" s="22"/>
      <c r="Q45" s="12"/>
      <c r="R45" s="39"/>
      <c r="V45" s="21"/>
      <c r="X45" s="17"/>
      <c r="AA45" s="1"/>
      <c r="AC45" s="86">
        <v>0.45208333333333334</v>
      </c>
      <c r="AD45" s="14">
        <v>2</v>
      </c>
      <c r="AE45" s="40">
        <f t="shared" si="3"/>
        <v>41</v>
      </c>
      <c r="AI45" s="15">
        <v>7.1599999999999997E-2</v>
      </c>
      <c r="AK45" s="15">
        <v>1229.0999999999999</v>
      </c>
      <c r="AL45" s="1"/>
    </row>
    <row r="46" spans="1:38" x14ac:dyDescent="0.25">
      <c r="A46" s="60"/>
      <c r="B46" s="22"/>
      <c r="C46" s="12"/>
      <c r="D46" s="39"/>
      <c r="H46" s="21"/>
      <c r="J46" s="91"/>
      <c r="M46" s="1"/>
      <c r="P46" s="22"/>
      <c r="Q46" s="12"/>
      <c r="R46" s="39"/>
      <c r="X46" s="17"/>
      <c r="AA46" s="1"/>
      <c r="AC46" s="86">
        <v>0.45833333333333331</v>
      </c>
      <c r="AD46" s="14">
        <v>9</v>
      </c>
      <c r="AE46" s="40">
        <f t="shared" si="3"/>
        <v>50</v>
      </c>
      <c r="AI46" s="15">
        <v>6.2899999999999998E-2</v>
      </c>
      <c r="AK46" s="15">
        <v>976.1</v>
      </c>
      <c r="AL46" s="1"/>
    </row>
    <row r="47" spans="1:38" x14ac:dyDescent="0.25">
      <c r="A47" s="60"/>
      <c r="B47" s="22"/>
      <c r="C47" s="12"/>
      <c r="D47" s="39"/>
      <c r="H47" s="21"/>
      <c r="J47" s="91"/>
      <c r="M47" s="1"/>
      <c r="P47" s="22"/>
      <c r="Q47" s="12"/>
      <c r="R47" s="39"/>
      <c r="X47" s="17"/>
      <c r="AA47" s="1"/>
      <c r="AC47" s="86">
        <v>0.4597222222222222</v>
      </c>
      <c r="AD47" s="14">
        <v>2</v>
      </c>
      <c r="AE47" s="40">
        <f t="shared" si="3"/>
        <v>52</v>
      </c>
      <c r="AI47" s="15">
        <v>7.0000000000000007E-2</v>
      </c>
      <c r="AK47" s="15">
        <v>947.1</v>
      </c>
      <c r="AL47" s="1"/>
    </row>
    <row r="48" spans="1:38" x14ac:dyDescent="0.25">
      <c r="A48" s="60"/>
      <c r="B48" s="22"/>
      <c r="H48" s="21"/>
      <c r="J48" s="91"/>
      <c r="M48" s="1"/>
      <c r="P48" s="22"/>
      <c r="Q48" s="12"/>
      <c r="R48" s="39"/>
      <c r="X48" s="17"/>
      <c r="AA48" s="1"/>
      <c r="AC48" s="86">
        <v>0.46458333333333335</v>
      </c>
      <c r="AD48" s="14">
        <v>7</v>
      </c>
      <c r="AE48" s="40">
        <f t="shared" si="3"/>
        <v>59</v>
      </c>
      <c r="AI48" s="15">
        <v>6.1400000000000003E-2</v>
      </c>
      <c r="AK48" s="15">
        <v>700.1</v>
      </c>
      <c r="AL48" s="1"/>
    </row>
    <row r="49" spans="1:38" x14ac:dyDescent="0.25">
      <c r="A49" s="60"/>
      <c r="B49" s="22"/>
      <c r="C49" s="12"/>
      <c r="D49" s="39"/>
      <c r="J49" s="91"/>
      <c r="M49" s="1"/>
      <c r="O49" s="10"/>
      <c r="P49" s="22"/>
      <c r="Q49" s="12"/>
      <c r="R49" s="39"/>
      <c r="X49" s="17"/>
      <c r="AA49" s="1"/>
      <c r="AC49" s="86">
        <v>0.46527777777777773</v>
      </c>
      <c r="AD49" s="14">
        <v>1</v>
      </c>
      <c r="AE49" s="40">
        <f t="shared" si="3"/>
        <v>60</v>
      </c>
      <c r="AI49" s="15">
        <v>6.8199999999999997E-2</v>
      </c>
      <c r="AK49" s="15">
        <v>740.5</v>
      </c>
      <c r="AL49" s="1"/>
    </row>
    <row r="50" spans="1:38" x14ac:dyDescent="0.25">
      <c r="A50" s="60"/>
      <c r="B50" s="22"/>
      <c r="C50" s="12"/>
      <c r="D50" s="39"/>
      <c r="J50" s="91"/>
      <c r="M50" s="1"/>
      <c r="P50" s="22"/>
      <c r="Q50" s="12"/>
      <c r="R50" s="39"/>
      <c r="X50" s="17"/>
      <c r="AA50" s="1"/>
      <c r="AC50" s="86">
        <v>0.46597222222222223</v>
      </c>
      <c r="AD50" s="14">
        <v>1</v>
      </c>
      <c r="AE50" s="40">
        <f t="shared" si="3"/>
        <v>61</v>
      </c>
      <c r="AI50" s="15">
        <v>6.9099999999999995E-2</v>
      </c>
      <c r="AK50" s="15">
        <v>688.3</v>
      </c>
      <c r="AL50" s="1"/>
    </row>
    <row r="51" spans="1:38" x14ac:dyDescent="0.25">
      <c r="A51" s="60"/>
      <c r="B51" s="22"/>
      <c r="C51" s="12"/>
      <c r="D51" s="39"/>
      <c r="J51" s="91"/>
      <c r="M51" s="1"/>
      <c r="Q51" s="12"/>
      <c r="R51" s="39"/>
      <c r="X51" s="17"/>
      <c r="AA51" s="1"/>
      <c r="AC51" s="86">
        <v>0.46666666666666662</v>
      </c>
      <c r="AD51" s="14">
        <v>1</v>
      </c>
      <c r="AE51" s="40">
        <f t="shared" si="3"/>
        <v>62</v>
      </c>
      <c r="AI51" s="15">
        <v>6.9900000000000004E-2</v>
      </c>
      <c r="AK51" s="15">
        <v>686.8</v>
      </c>
      <c r="AL51" s="1"/>
    </row>
    <row r="52" spans="1:38" x14ac:dyDescent="0.25">
      <c r="A52" s="60"/>
      <c r="B52" s="22"/>
      <c r="C52" s="12"/>
      <c r="D52" s="39"/>
      <c r="J52" s="91"/>
      <c r="M52" s="1"/>
      <c r="AA52" s="1"/>
      <c r="AC52" s="86">
        <v>0.47430555555555554</v>
      </c>
      <c r="AD52" s="14">
        <v>11</v>
      </c>
      <c r="AE52" s="40">
        <f t="shared" si="3"/>
        <v>73</v>
      </c>
      <c r="AI52" s="15">
        <v>6.83E-2</v>
      </c>
      <c r="AK52" s="15">
        <v>781.2</v>
      </c>
      <c r="AL52" s="1"/>
    </row>
    <row r="53" spans="1:38" x14ac:dyDescent="0.25">
      <c r="A53" s="60"/>
      <c r="B53" s="22"/>
      <c r="J53" s="91"/>
      <c r="K53" s="7"/>
      <c r="M53" s="1"/>
      <c r="AA53" s="1"/>
      <c r="AC53" s="86">
        <v>0.47569444444444442</v>
      </c>
      <c r="AD53" s="14">
        <v>2</v>
      </c>
      <c r="AE53" s="40">
        <f t="shared" si="3"/>
        <v>75</v>
      </c>
      <c r="AI53" s="15">
        <v>7.4099999999999999E-2</v>
      </c>
      <c r="AK53" s="15">
        <v>770.6</v>
      </c>
      <c r="AL53" s="1"/>
    </row>
    <row r="54" spans="1:38" x14ac:dyDescent="0.25">
      <c r="A54" s="60"/>
      <c r="B54" s="22"/>
      <c r="C54" s="14"/>
      <c r="D54" s="40"/>
      <c r="J54" s="91"/>
      <c r="M54" s="1"/>
      <c r="AA54" s="1"/>
      <c r="AC54" s="86">
        <v>0.52430555555555558</v>
      </c>
      <c r="AD54" s="14">
        <v>10</v>
      </c>
      <c r="AE54" s="40">
        <f t="shared" si="3"/>
        <v>85</v>
      </c>
      <c r="AI54" s="15">
        <v>3.4099999999999998E-2</v>
      </c>
      <c r="AK54" s="15">
        <v>5088.8999999999996</v>
      </c>
      <c r="AL54" s="1"/>
    </row>
    <row r="55" spans="1:38" x14ac:dyDescent="0.25">
      <c r="A55" s="60"/>
      <c r="B55" s="22"/>
      <c r="C55" s="14"/>
      <c r="D55" s="40"/>
      <c r="J55" s="91"/>
      <c r="M55" s="1"/>
      <c r="AA55" s="1"/>
      <c r="AC55" s="86">
        <v>0.52500000000000002</v>
      </c>
      <c r="AD55" s="14">
        <v>1</v>
      </c>
      <c r="AE55" s="40">
        <f t="shared" si="3"/>
        <v>86</v>
      </c>
      <c r="AI55" s="15">
        <v>4.5499999999999999E-2</v>
      </c>
      <c r="AK55" s="15">
        <v>6492.3</v>
      </c>
      <c r="AL55" s="1"/>
    </row>
    <row r="56" spans="1:38" x14ac:dyDescent="0.25">
      <c r="A56" s="60"/>
      <c r="B56" s="22"/>
      <c r="C56" s="14"/>
      <c r="D56" s="40"/>
      <c r="J56" s="92"/>
      <c r="M56" s="1"/>
      <c r="AA56" s="1"/>
      <c r="AC56" s="86">
        <v>0.52708333333333335</v>
      </c>
      <c r="AD56" s="14">
        <v>3</v>
      </c>
      <c r="AE56" s="40">
        <f t="shared" si="3"/>
        <v>89</v>
      </c>
      <c r="AI56" s="15">
        <v>3.5499999999999997E-2</v>
      </c>
      <c r="AK56" s="15">
        <v>9909.9</v>
      </c>
      <c r="AL56" s="1"/>
    </row>
    <row r="57" spans="1:38" x14ac:dyDescent="0.25">
      <c r="A57" s="60"/>
      <c r="B57" s="22"/>
      <c r="C57" s="14"/>
      <c r="D57" s="40"/>
      <c r="J57" s="91"/>
      <c r="M57" s="1"/>
      <c r="AA57" s="1"/>
      <c r="AC57" s="86">
        <v>0.52847222222222223</v>
      </c>
      <c r="AD57" s="14">
        <v>2</v>
      </c>
      <c r="AE57" s="40">
        <f t="shared" si="3"/>
        <v>91</v>
      </c>
      <c r="AI57" s="15">
        <v>4.4200000000000003E-2</v>
      </c>
      <c r="AK57" s="15">
        <v>9278.2999999999993</v>
      </c>
      <c r="AL57" s="1"/>
    </row>
    <row r="58" spans="1:38" x14ac:dyDescent="0.25">
      <c r="A58" s="60"/>
      <c r="B58" s="22"/>
      <c r="C58" s="14"/>
      <c r="D58" s="40"/>
      <c r="H58" s="21"/>
      <c r="J58" s="93"/>
      <c r="M58" s="1"/>
      <c r="AA58" s="1"/>
      <c r="AC58" s="86">
        <v>0.52916666666666667</v>
      </c>
      <c r="AD58" s="14">
        <v>1</v>
      </c>
      <c r="AE58" s="40">
        <f t="shared" si="3"/>
        <v>92</v>
      </c>
      <c r="AI58" s="15">
        <v>2.4500000000000001E-2</v>
      </c>
      <c r="AK58" s="15">
        <v>2298</v>
      </c>
      <c r="AL58" s="1"/>
    </row>
    <row r="59" spans="1:38" x14ac:dyDescent="0.25">
      <c r="A59" s="60"/>
      <c r="B59" s="22"/>
      <c r="C59" s="14"/>
      <c r="D59" s="40"/>
      <c r="H59" s="21"/>
      <c r="J59" s="93"/>
      <c r="M59" s="1"/>
      <c r="AA59" s="1"/>
      <c r="AC59" s="86">
        <v>0.53055555555555556</v>
      </c>
      <c r="AD59" s="14">
        <v>2</v>
      </c>
      <c r="AE59" s="40">
        <f t="shared" si="3"/>
        <v>94</v>
      </c>
      <c r="AI59" s="15">
        <v>2.7799999999999998E-2</v>
      </c>
      <c r="AK59" s="15">
        <v>3036</v>
      </c>
      <c r="AL59" s="1"/>
    </row>
    <row r="60" spans="1:38" x14ac:dyDescent="0.25">
      <c r="A60" s="60"/>
      <c r="B60" s="22"/>
      <c r="C60" s="14"/>
      <c r="D60" s="40"/>
      <c r="H60" s="21"/>
      <c r="J60" s="93"/>
      <c r="M60" s="1"/>
      <c r="AA60" s="1"/>
      <c r="AC60" s="86">
        <v>0.53125</v>
      </c>
      <c r="AD60" s="14">
        <v>1</v>
      </c>
      <c r="AE60" s="40">
        <f t="shared" si="3"/>
        <v>95</v>
      </c>
      <c r="AI60" s="15">
        <v>3.56E-2</v>
      </c>
      <c r="AK60" s="15">
        <v>3595.5</v>
      </c>
      <c r="AL60" s="1"/>
    </row>
    <row r="61" spans="1:38" x14ac:dyDescent="0.25">
      <c r="A61" s="60"/>
      <c r="B61" s="22"/>
      <c r="J61" s="93"/>
      <c r="M61" s="1"/>
      <c r="AA61" s="1"/>
      <c r="AC61" s="86">
        <v>0.54375000000000007</v>
      </c>
      <c r="AD61" s="14">
        <v>18</v>
      </c>
      <c r="AE61" s="40">
        <f t="shared" si="3"/>
        <v>113</v>
      </c>
      <c r="AI61" s="15">
        <v>3.9300000000000002E-2</v>
      </c>
      <c r="AK61" s="15">
        <v>1796.4</v>
      </c>
      <c r="AL61" s="1"/>
    </row>
    <row r="62" spans="1:38" x14ac:dyDescent="0.25">
      <c r="A62" s="60"/>
      <c r="M62" s="1"/>
      <c r="AA62" s="1"/>
      <c r="AC62" s="86">
        <v>0.5444444444444444</v>
      </c>
      <c r="AD62" s="14">
        <v>1</v>
      </c>
      <c r="AE62" s="40">
        <f t="shared" si="3"/>
        <v>114</v>
      </c>
      <c r="AI62" s="15">
        <v>4.8399999999999999E-2</v>
      </c>
      <c r="AK62" s="15">
        <v>1505.1</v>
      </c>
      <c r="AL62" s="1"/>
    </row>
    <row r="63" spans="1:38" x14ac:dyDescent="0.25">
      <c r="A63" s="60"/>
      <c r="K63" s="7"/>
      <c r="M63" s="1"/>
      <c r="AA63" s="1"/>
      <c r="AC63" s="86">
        <v>0.54513888888888895</v>
      </c>
      <c r="AD63" s="14">
        <v>1</v>
      </c>
      <c r="AE63" s="40">
        <f t="shared" si="3"/>
        <v>115</v>
      </c>
      <c r="AI63" s="15">
        <v>5.9299999999999999E-2</v>
      </c>
      <c r="AK63" s="15">
        <v>1283.3</v>
      </c>
      <c r="AL63" s="1"/>
    </row>
    <row r="64" spans="1:38" x14ac:dyDescent="0.25">
      <c r="A64" s="60"/>
      <c r="B64" s="22"/>
      <c r="C64" s="12"/>
      <c r="J64" s="92"/>
      <c r="M64" s="1"/>
      <c r="AA64" s="1"/>
      <c r="AC64" s="86">
        <v>0.54583333333333328</v>
      </c>
      <c r="AD64" s="14">
        <v>1</v>
      </c>
      <c r="AE64" s="40">
        <f t="shared" si="3"/>
        <v>116</v>
      </c>
      <c r="AI64" s="15">
        <v>4.7600000000000003E-2</v>
      </c>
      <c r="AK64" s="15">
        <v>1384.5</v>
      </c>
      <c r="AL64" s="1"/>
    </row>
    <row r="65" spans="1:38" x14ac:dyDescent="0.25">
      <c r="A65" s="60"/>
      <c r="B65" s="22"/>
      <c r="C65" s="12"/>
      <c r="D65" s="40"/>
      <c r="J65" s="92"/>
      <c r="M65" s="1"/>
      <c r="AA65" s="1"/>
      <c r="AC65" s="86">
        <v>0.55625000000000002</v>
      </c>
      <c r="AD65" s="14">
        <v>15</v>
      </c>
      <c r="AE65" s="40">
        <f t="shared" si="3"/>
        <v>131</v>
      </c>
      <c r="AI65" s="15">
        <v>5.0599999999999999E-2</v>
      </c>
      <c r="AK65" s="15">
        <v>1215.4000000000001</v>
      </c>
      <c r="AL65" s="1"/>
    </row>
    <row r="66" spans="1:38" x14ac:dyDescent="0.25">
      <c r="A66" s="60"/>
      <c r="B66" s="22"/>
      <c r="C66" s="12"/>
      <c r="D66" s="40"/>
      <c r="H66" s="21"/>
      <c r="J66" s="92"/>
      <c r="M66" s="1"/>
      <c r="AA66" s="1"/>
      <c r="AC66" s="86">
        <v>0.55694444444444446</v>
      </c>
      <c r="AD66" s="14">
        <v>1</v>
      </c>
      <c r="AE66" s="40">
        <f t="shared" si="3"/>
        <v>132</v>
      </c>
      <c r="AI66" s="15">
        <v>4.82E-2</v>
      </c>
      <c r="AK66" s="15">
        <v>1243.4000000000001</v>
      </c>
      <c r="AL66" s="1"/>
    </row>
    <row r="67" spans="1:38" x14ac:dyDescent="0.25">
      <c r="A67" s="60"/>
      <c r="B67" s="22"/>
      <c r="C67" s="12"/>
      <c r="D67" s="40"/>
      <c r="J67" s="92"/>
      <c r="M67" s="1"/>
      <c r="AA67" s="1"/>
      <c r="AC67" s="86">
        <v>0.55833333333333335</v>
      </c>
      <c r="AD67" s="14">
        <v>2</v>
      </c>
      <c r="AE67" s="40">
        <f t="shared" si="3"/>
        <v>134</v>
      </c>
      <c r="AI67" s="15">
        <v>4.9099999999999998E-2</v>
      </c>
      <c r="AK67" s="15">
        <v>1099.8</v>
      </c>
      <c r="AL67" s="1"/>
    </row>
    <row r="68" spans="1:38" x14ac:dyDescent="0.25">
      <c r="A68" s="60"/>
      <c r="B68" s="22"/>
      <c r="C68" s="12"/>
      <c r="D68" s="40"/>
      <c r="J68" s="92"/>
      <c r="M68" s="1"/>
      <c r="AA68" s="1"/>
      <c r="AC68" s="86">
        <v>0.55902777777777779</v>
      </c>
      <c r="AD68" s="14">
        <v>1</v>
      </c>
      <c r="AE68" s="40">
        <f t="shared" si="3"/>
        <v>135</v>
      </c>
      <c r="AI68" s="15">
        <v>3.9E-2</v>
      </c>
      <c r="AK68" s="15">
        <v>1082.0999999999999</v>
      </c>
      <c r="AL68" s="1"/>
    </row>
    <row r="69" spans="1:38" x14ac:dyDescent="0.25">
      <c r="A69" s="60"/>
      <c r="B69" s="22"/>
      <c r="C69" s="12"/>
      <c r="D69" s="40"/>
      <c r="J69" s="92"/>
      <c r="M69" s="1"/>
      <c r="AA69" s="1"/>
      <c r="AC69" s="86">
        <v>0.58263888888888882</v>
      </c>
      <c r="AD69" s="14">
        <v>34</v>
      </c>
      <c r="AE69" s="40">
        <f t="shared" si="3"/>
        <v>169</v>
      </c>
      <c r="AI69" s="15">
        <v>7.2700000000000001E-2</v>
      </c>
      <c r="AK69" s="15">
        <v>524.1</v>
      </c>
      <c r="AL69" s="1"/>
    </row>
    <row r="70" spans="1:38" x14ac:dyDescent="0.25">
      <c r="A70" s="60"/>
      <c r="B70" s="22"/>
      <c r="C70" s="12"/>
      <c r="D70" s="40"/>
      <c r="J70" s="92"/>
      <c r="M70" s="1"/>
      <c r="AA70" s="1"/>
      <c r="AC70" s="86">
        <v>0.58402777777777781</v>
      </c>
      <c r="AD70" s="14">
        <v>2</v>
      </c>
      <c r="AE70" s="40">
        <f t="shared" si="3"/>
        <v>171</v>
      </c>
      <c r="AI70" s="15">
        <v>6.7500000000000004E-2</v>
      </c>
      <c r="AK70" s="15">
        <v>401.5</v>
      </c>
      <c r="AL70" s="1"/>
    </row>
    <row r="71" spans="1:38" x14ac:dyDescent="0.25">
      <c r="A71" s="60"/>
      <c r="B71" s="22"/>
      <c r="C71" s="12"/>
      <c r="D71" s="40"/>
      <c r="J71" s="92"/>
      <c r="M71" s="1"/>
      <c r="AA71" s="1"/>
      <c r="AC71" s="86">
        <v>0.5854166666666667</v>
      </c>
      <c r="AD71" s="14">
        <v>2</v>
      </c>
      <c r="AE71" s="40">
        <f t="shared" si="3"/>
        <v>173</v>
      </c>
      <c r="AI71" s="15">
        <v>4.3700000000000003E-2</v>
      </c>
      <c r="AK71" s="15">
        <v>475.6</v>
      </c>
      <c r="AL71" s="1"/>
    </row>
    <row r="72" spans="1:38" x14ac:dyDescent="0.25">
      <c r="A72" s="60"/>
      <c r="B72" s="22"/>
      <c r="C72" s="12"/>
      <c r="D72" s="40"/>
      <c r="J72" s="92"/>
      <c r="M72" s="1"/>
      <c r="AA72" s="1"/>
      <c r="AC72" s="86">
        <v>0.58680555555555558</v>
      </c>
      <c r="AD72" s="14">
        <v>2</v>
      </c>
      <c r="AE72" s="40">
        <f t="shared" si="3"/>
        <v>175</v>
      </c>
      <c r="AI72" s="15">
        <v>4.9599999999999998E-2</v>
      </c>
      <c r="AK72" s="15">
        <v>399.2</v>
      </c>
      <c r="AL72" s="1"/>
    </row>
    <row r="73" spans="1:38" x14ac:dyDescent="0.25">
      <c r="A73" s="60"/>
      <c r="B73" s="22"/>
      <c r="C73" s="12"/>
      <c r="D73" s="40"/>
      <c r="J73" s="92"/>
      <c r="M73" s="1"/>
      <c r="AA73" s="1"/>
      <c r="AC73" s="86">
        <v>0.62222222222222223</v>
      </c>
      <c r="AD73" s="14">
        <v>51</v>
      </c>
      <c r="AE73" s="40">
        <f t="shared" si="3"/>
        <v>226</v>
      </c>
      <c r="AI73" s="15">
        <v>5.6500000000000002E-2</v>
      </c>
      <c r="AK73" s="15">
        <v>414.1</v>
      </c>
      <c r="AL73" s="1"/>
    </row>
    <row r="74" spans="1:38" x14ac:dyDescent="0.25">
      <c r="A74" s="60"/>
      <c r="B74" s="22"/>
      <c r="C74" s="12"/>
      <c r="D74" s="40"/>
      <c r="J74" s="95"/>
      <c r="M74" s="1"/>
      <c r="AA74" s="1"/>
      <c r="AC74" s="86">
        <v>0.62361111111111112</v>
      </c>
      <c r="AD74" s="14">
        <v>2</v>
      </c>
      <c r="AE74" s="40">
        <f t="shared" si="3"/>
        <v>228</v>
      </c>
      <c r="AI74" s="15">
        <v>7.0999999999999994E-2</v>
      </c>
      <c r="AK74" s="15">
        <v>324.2</v>
      </c>
      <c r="AL74" s="1"/>
    </row>
    <row r="75" spans="1:38" x14ac:dyDescent="0.25">
      <c r="B75" s="22"/>
      <c r="C75" s="12"/>
      <c r="D75" s="40"/>
      <c r="J75" s="95"/>
      <c r="M75" s="1"/>
      <c r="AA75" s="1"/>
      <c r="AC75" s="86">
        <v>0.625</v>
      </c>
      <c r="AD75" s="14">
        <v>2</v>
      </c>
      <c r="AE75" s="40">
        <f t="shared" si="3"/>
        <v>230</v>
      </c>
      <c r="AI75" s="15">
        <v>7.2700000000000001E-2</v>
      </c>
      <c r="AK75" s="15">
        <v>569.5</v>
      </c>
      <c r="AL75" s="1"/>
    </row>
    <row r="76" spans="1:38" x14ac:dyDescent="0.25">
      <c r="B76" s="22"/>
      <c r="C76" s="12"/>
      <c r="D76" s="40"/>
      <c r="J76" s="95"/>
      <c r="M76" s="1"/>
      <c r="AA76" s="1"/>
      <c r="AC76" s="86">
        <v>0.62638888888888888</v>
      </c>
      <c r="AD76" s="14">
        <v>2</v>
      </c>
      <c r="AE76" s="40">
        <f t="shared" si="3"/>
        <v>232</v>
      </c>
      <c r="AI76" s="15">
        <v>6.7799999999999999E-2</v>
      </c>
      <c r="AK76" s="15">
        <v>348.1</v>
      </c>
      <c r="AL76" s="1"/>
    </row>
    <row r="77" spans="1:38" x14ac:dyDescent="0.25">
      <c r="B77" s="22"/>
      <c r="C77" s="12"/>
      <c r="D77" s="40"/>
      <c r="J77" s="95"/>
      <c r="M77" s="1"/>
      <c r="AA77" s="1"/>
      <c r="AC77" s="86">
        <v>0.62708333333333333</v>
      </c>
      <c r="AD77" s="14">
        <v>1</v>
      </c>
      <c r="AE77" s="40">
        <f t="shared" si="3"/>
        <v>233</v>
      </c>
      <c r="AI77" s="15">
        <v>7.0000000000000007E-2</v>
      </c>
      <c r="AK77" s="15">
        <v>337.1</v>
      </c>
      <c r="AL77" s="1"/>
    </row>
    <row r="78" spans="1:38" x14ac:dyDescent="0.25">
      <c r="B78" s="22"/>
      <c r="C78" s="12"/>
      <c r="D78" s="40"/>
      <c r="J78" s="95"/>
      <c r="M78" s="1"/>
      <c r="AA78" s="1"/>
      <c r="AB78" s="67">
        <v>43470</v>
      </c>
      <c r="AC78" s="119">
        <v>0.37638888888888888</v>
      </c>
      <c r="AD78" s="14">
        <v>1079</v>
      </c>
      <c r="AE78" s="40">
        <f t="shared" si="3"/>
        <v>1312</v>
      </c>
      <c r="AK78" s="15">
        <v>225</v>
      </c>
      <c r="AL78" s="1"/>
    </row>
    <row r="79" spans="1:38" x14ac:dyDescent="0.25">
      <c r="B79" s="22"/>
      <c r="C79" s="12"/>
      <c r="D79" s="40"/>
      <c r="J79" s="95"/>
      <c r="M79" s="1"/>
      <c r="AA79" s="1"/>
      <c r="AC79" s="119">
        <v>0.37847222222222227</v>
      </c>
      <c r="AD79" s="14">
        <v>3</v>
      </c>
      <c r="AE79" s="40">
        <f t="shared" si="3"/>
        <v>1315</v>
      </c>
      <c r="AI79" s="1">
        <v>9.11E-2</v>
      </c>
      <c r="AK79" s="15">
        <v>149.9</v>
      </c>
      <c r="AL79" s="1"/>
    </row>
    <row r="80" spans="1:38" x14ac:dyDescent="0.25">
      <c r="B80" s="22"/>
      <c r="C80" s="12"/>
      <c r="D80" s="40"/>
      <c r="J80" s="95"/>
      <c r="M80" s="1"/>
      <c r="AA80" s="1"/>
      <c r="AC80" s="119">
        <v>0.37916666666666665</v>
      </c>
      <c r="AD80" s="14">
        <v>1</v>
      </c>
      <c r="AE80" s="40">
        <f t="shared" si="3"/>
        <v>1316</v>
      </c>
      <c r="AK80" s="15">
        <v>126.3</v>
      </c>
      <c r="AL80" s="1"/>
    </row>
    <row r="81" spans="2:38" x14ac:dyDescent="0.25">
      <c r="B81" s="22"/>
      <c r="C81" s="12"/>
      <c r="D81" s="40"/>
      <c r="J81" s="95"/>
      <c r="M81" s="1"/>
      <c r="AA81" s="1"/>
      <c r="AC81" s="119">
        <v>0.37986111111111115</v>
      </c>
      <c r="AD81" s="14">
        <v>1</v>
      </c>
      <c r="AE81" s="40">
        <f t="shared" si="3"/>
        <v>1317</v>
      </c>
      <c r="AK81" s="15">
        <v>163.69999999999999</v>
      </c>
      <c r="AL81" s="1"/>
    </row>
    <row r="82" spans="2:38" x14ac:dyDescent="0.25">
      <c r="B82" s="22"/>
      <c r="C82" s="12"/>
      <c r="D82" s="40"/>
      <c r="J82" s="95"/>
      <c r="M82" s="1"/>
      <c r="AA82" s="1"/>
      <c r="AL82" s="1"/>
    </row>
    <row r="83" spans="2:38" x14ac:dyDescent="0.25">
      <c r="B83" s="22"/>
      <c r="C83" s="12"/>
      <c r="D83" s="40"/>
      <c r="J83" s="95"/>
      <c r="M83" s="1"/>
      <c r="AA83" s="1"/>
      <c r="AL83" s="1"/>
    </row>
    <row r="84" spans="2:38" x14ac:dyDescent="0.25">
      <c r="B84" s="22"/>
      <c r="C84" s="12"/>
      <c r="D84" s="40"/>
      <c r="J84" s="95"/>
      <c r="M84" s="1"/>
      <c r="AA84" s="1"/>
      <c r="AL84" s="1"/>
    </row>
    <row r="85" spans="2:38" x14ac:dyDescent="0.25">
      <c r="B85" s="22"/>
      <c r="C85" s="12"/>
      <c r="D85" s="40"/>
      <c r="J85" s="95"/>
      <c r="M85" s="1"/>
      <c r="AA85" s="1"/>
      <c r="AL85" s="1"/>
    </row>
    <row r="86" spans="2:38" x14ac:dyDescent="0.25">
      <c r="B86" s="22"/>
      <c r="C86" s="12"/>
      <c r="D86" s="40"/>
      <c r="J86" s="95"/>
      <c r="M86" s="1"/>
      <c r="AA86" s="1"/>
      <c r="AL86" s="1"/>
    </row>
    <row r="87" spans="2:38" x14ac:dyDescent="0.25">
      <c r="B87" s="22"/>
      <c r="C87" s="12"/>
      <c r="D87" s="40"/>
      <c r="J87" s="95"/>
      <c r="M87" s="1"/>
      <c r="AA87" s="1"/>
      <c r="AL87" s="1"/>
    </row>
    <row r="88" spans="2:38" x14ac:dyDescent="0.25">
      <c r="B88" s="22"/>
      <c r="C88" s="12"/>
      <c r="D88" s="40"/>
      <c r="J88" s="95"/>
      <c r="M88" s="1"/>
      <c r="AA88" s="1"/>
      <c r="AL88" s="1"/>
    </row>
    <row r="89" spans="2:38" x14ac:dyDescent="0.25">
      <c r="B89" s="22"/>
      <c r="C89" s="12"/>
      <c r="D89" s="40"/>
      <c r="J89" s="95"/>
      <c r="M89" s="1"/>
      <c r="AA89" s="1"/>
      <c r="AL89" s="1"/>
    </row>
    <row r="90" spans="2:38" x14ac:dyDescent="0.25">
      <c r="B90" s="22"/>
      <c r="C90" s="12"/>
      <c r="D90" s="40"/>
      <c r="J90" s="95"/>
      <c r="M90" s="1"/>
      <c r="AA90" s="1"/>
      <c r="AL90" s="1"/>
    </row>
    <row r="91" spans="2:38" x14ac:dyDescent="0.25">
      <c r="B91" s="22"/>
      <c r="C91" s="12"/>
      <c r="D91" s="40"/>
      <c r="J91" s="95"/>
      <c r="M91" s="1"/>
      <c r="AA91" s="1"/>
      <c r="AL91" s="1"/>
    </row>
    <row r="92" spans="2:38" x14ac:dyDescent="0.25">
      <c r="B92" s="22"/>
      <c r="C92" s="12"/>
      <c r="D92" s="40"/>
    </row>
    <row r="93" spans="2:38" x14ac:dyDescent="0.25">
      <c r="B93" s="22"/>
      <c r="C93" s="12"/>
      <c r="D93" s="40"/>
    </row>
    <row r="94" spans="2:38" x14ac:dyDescent="0.25">
      <c r="B94" s="22"/>
      <c r="C94" s="12"/>
      <c r="D94" s="40"/>
    </row>
    <row r="95" spans="2:38" x14ac:dyDescent="0.25">
      <c r="B95" s="22"/>
      <c r="C95" s="12"/>
      <c r="D95" s="40"/>
    </row>
    <row r="96" spans="2:38" x14ac:dyDescent="0.25">
      <c r="B96" s="22"/>
      <c r="C96" s="12"/>
      <c r="D96" s="40"/>
    </row>
  </sheetData>
  <mergeCells count="3">
    <mergeCell ref="A1:M2"/>
    <mergeCell ref="O1:AA2"/>
    <mergeCell ref="AC1:AL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7"/>
  <sheetViews>
    <sheetView topLeftCell="C13" workbookViewId="0">
      <selection activeCell="W27" sqref="W27"/>
    </sheetView>
  </sheetViews>
  <sheetFormatPr defaultRowHeight="15" x14ac:dyDescent="0.25"/>
  <cols>
    <col min="1" max="1" width="10.85546875" style="4" customWidth="1"/>
    <col min="2" max="2" width="9" style="1" bestFit="1" customWidth="1"/>
    <col min="3" max="3" width="7.85546875" style="1" bestFit="1" customWidth="1"/>
    <col min="4" max="4" width="7.85546875" style="38" bestFit="1" customWidth="1"/>
    <col min="5" max="5" width="8.28515625" style="1" bestFit="1" customWidth="1"/>
    <col min="6" max="6" width="6.140625" style="1" bestFit="1" customWidth="1"/>
    <col min="7" max="7" width="6.5703125" style="1" bestFit="1" customWidth="1"/>
    <col min="8" max="8" width="9.140625" style="1"/>
    <col min="9" max="9" width="13.7109375" style="1" bestFit="1" customWidth="1"/>
    <col min="10" max="10" width="17.85546875" style="1" customWidth="1"/>
    <col min="11" max="12" width="9.140625" style="1"/>
    <col min="15" max="15" width="10.5703125" style="4" bestFit="1" customWidth="1"/>
    <col min="16" max="16" width="9.85546875" style="1" customWidth="1"/>
    <col min="17" max="17" width="7.85546875" style="1" bestFit="1" customWidth="1"/>
    <col min="18" max="18" width="7.85546875" style="35" bestFit="1" customWidth="1"/>
    <col min="19" max="19" width="8.28515625" style="1" bestFit="1" customWidth="1"/>
    <col min="20" max="20" width="6.140625" style="1" bestFit="1" customWidth="1"/>
    <col min="21" max="21" width="7" style="17" bestFit="1" customWidth="1"/>
    <col min="22" max="22" width="10.28515625" style="1" bestFit="1" customWidth="1"/>
    <col min="23" max="23" width="13.7109375" style="20" bestFit="1" customWidth="1"/>
    <col min="24" max="25" width="9.140625" style="1"/>
    <col min="28" max="28" width="10.5703125" style="111" bestFit="1" customWidth="1"/>
    <col min="29" max="29" width="12.7109375" style="1" customWidth="1"/>
    <col min="30" max="30" width="12.7109375" style="83" customWidth="1"/>
    <col min="31" max="31" width="11.7109375" style="1" customWidth="1"/>
    <col min="32" max="34" width="9.140625" style="1"/>
    <col min="35" max="35" width="10.140625" style="1" bestFit="1" customWidth="1"/>
    <col min="36" max="36" width="8.42578125" style="1" bestFit="1" customWidth="1"/>
    <col min="37" max="37" width="12" style="15" customWidth="1"/>
  </cols>
  <sheetData>
    <row r="1" spans="1:40" ht="15" customHeight="1" x14ac:dyDescent="0.25">
      <c r="A1" s="138" t="s">
        <v>132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133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 t="s">
        <v>131</v>
      </c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6" t="s">
        <v>18</v>
      </c>
      <c r="B3" s="5" t="s">
        <v>23</v>
      </c>
      <c r="C3" s="5" t="s">
        <v>20</v>
      </c>
      <c r="D3" s="46" t="s">
        <v>20</v>
      </c>
      <c r="E3" s="8" t="s">
        <v>3</v>
      </c>
      <c r="F3" s="8" t="s">
        <v>5</v>
      </c>
      <c r="G3" s="8" t="s">
        <v>6</v>
      </c>
      <c r="H3" s="8" t="s">
        <v>7</v>
      </c>
      <c r="I3" s="8" t="s">
        <v>8</v>
      </c>
      <c r="K3" s="2"/>
      <c r="L3" s="2"/>
      <c r="M3" s="2"/>
      <c r="O3" s="6" t="s">
        <v>17</v>
      </c>
      <c r="P3" s="5" t="s">
        <v>29</v>
      </c>
      <c r="Q3" s="5" t="s">
        <v>20</v>
      </c>
      <c r="R3" s="37" t="s">
        <v>20</v>
      </c>
      <c r="S3" s="8" t="s">
        <v>3</v>
      </c>
      <c r="T3" s="8" t="s">
        <v>5</v>
      </c>
      <c r="U3" s="26" t="s">
        <v>6</v>
      </c>
      <c r="V3" s="2" t="s">
        <v>7</v>
      </c>
      <c r="W3" s="28" t="s">
        <v>8</v>
      </c>
      <c r="X3" s="2"/>
      <c r="Y3" s="2"/>
      <c r="Z3" s="2"/>
      <c r="AB3" s="116" t="s">
        <v>9</v>
      </c>
      <c r="AC3" s="5" t="s">
        <v>29</v>
      </c>
      <c r="AD3" s="6" t="s">
        <v>20</v>
      </c>
      <c r="AE3" s="37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8" t="s">
        <v>7</v>
      </c>
      <c r="AK3" s="62" t="s">
        <v>8</v>
      </c>
      <c r="AL3" s="2"/>
      <c r="AM3" s="2"/>
      <c r="AN3" s="2"/>
    </row>
    <row r="4" spans="1:40" x14ac:dyDescent="0.25">
      <c r="A4" s="112">
        <v>43621</v>
      </c>
      <c r="B4" s="23">
        <v>0.46597222222222223</v>
      </c>
      <c r="C4" s="73">
        <v>0</v>
      </c>
      <c r="D4" s="39">
        <v>0</v>
      </c>
      <c r="E4" s="13"/>
      <c r="F4" s="13"/>
      <c r="G4" s="16">
        <v>2.7E-2</v>
      </c>
      <c r="I4" s="110">
        <v>803.7</v>
      </c>
      <c r="J4" s="110"/>
      <c r="K4" s="13"/>
      <c r="M4" s="1"/>
      <c r="N4" s="56"/>
      <c r="O4" s="112">
        <v>43621</v>
      </c>
      <c r="P4" s="23">
        <v>0.58194444444444449</v>
      </c>
      <c r="Q4" s="74">
        <v>0</v>
      </c>
      <c r="R4" s="68">
        <v>0</v>
      </c>
      <c r="S4" s="13"/>
      <c r="T4" s="13"/>
      <c r="U4" s="99">
        <v>3.4500000000000003E-2</v>
      </c>
      <c r="V4" s="13"/>
      <c r="W4" s="98">
        <v>979.3</v>
      </c>
      <c r="X4" s="13"/>
      <c r="Z4" s="1"/>
      <c r="AA4" s="77"/>
      <c r="AB4" s="117"/>
      <c r="AC4" s="115"/>
      <c r="AD4" s="74"/>
      <c r="AE4" s="89"/>
      <c r="AF4" s="13"/>
      <c r="AG4" s="13"/>
      <c r="AH4" s="13"/>
      <c r="AI4" s="99"/>
      <c r="AJ4" s="13"/>
      <c r="AK4" s="89"/>
      <c r="AL4" s="1"/>
    </row>
    <row r="5" spans="1:40" x14ac:dyDescent="0.25">
      <c r="B5" s="23">
        <v>0.46666666666666662</v>
      </c>
      <c r="C5" s="73">
        <v>1</v>
      </c>
      <c r="D5" s="39">
        <f>SUM(D4,C5)</f>
        <v>1</v>
      </c>
      <c r="E5" s="13"/>
      <c r="F5" s="13"/>
      <c r="G5" s="16">
        <v>4.2099999999999999E-2</v>
      </c>
      <c r="I5" s="110">
        <v>477.4</v>
      </c>
      <c r="J5" s="110"/>
      <c r="K5" s="13"/>
      <c r="M5" s="1"/>
      <c r="P5" s="23">
        <v>0.58263888888888882</v>
      </c>
      <c r="Q5" s="73">
        <v>1</v>
      </c>
      <c r="R5" s="39">
        <f>SUM(R4,Q5)</f>
        <v>1</v>
      </c>
      <c r="S5" s="13"/>
      <c r="T5" s="13"/>
      <c r="U5" s="99">
        <v>4.3400000000000001E-2</v>
      </c>
      <c r="V5" s="13"/>
      <c r="W5" s="98">
        <v>896</v>
      </c>
      <c r="X5" s="13"/>
      <c r="Z5" s="1"/>
      <c r="AB5" s="117"/>
      <c r="AC5" s="115"/>
      <c r="AD5" s="74"/>
      <c r="AE5" s="74"/>
      <c r="AF5" s="13"/>
      <c r="AG5" s="13"/>
      <c r="AH5" s="13"/>
      <c r="AI5" s="99"/>
      <c r="AJ5" s="13"/>
      <c r="AK5" s="89"/>
      <c r="AL5" s="1"/>
    </row>
    <row r="6" spans="1:40" x14ac:dyDescent="0.25">
      <c r="B6" s="23">
        <v>0.4680555555555555</v>
      </c>
      <c r="C6" s="73">
        <v>2</v>
      </c>
      <c r="D6" s="39">
        <f t="shared" ref="D6:D25" si="0">SUM(D5,C6)</f>
        <v>3</v>
      </c>
      <c r="E6" s="13"/>
      <c r="F6" s="13"/>
      <c r="G6" s="16">
        <v>1.9099999999999999E-2</v>
      </c>
      <c r="I6" s="110">
        <v>384.6</v>
      </c>
      <c r="J6" s="110"/>
      <c r="K6" s="13"/>
      <c r="M6" s="1"/>
      <c r="P6" s="23">
        <v>0.58472222222222225</v>
      </c>
      <c r="Q6" s="73">
        <v>3</v>
      </c>
      <c r="R6" s="39">
        <f t="shared" ref="R6:R26" si="1">SUM(R5,Q6)</f>
        <v>4</v>
      </c>
      <c r="S6" s="13"/>
      <c r="T6" s="13"/>
      <c r="U6" s="99">
        <v>4.5600000000000002E-2</v>
      </c>
      <c r="V6" s="13"/>
      <c r="W6" s="98">
        <v>881.8</v>
      </c>
      <c r="X6" s="13"/>
      <c r="Z6" s="1"/>
      <c r="AB6" s="117"/>
      <c r="AC6" s="115"/>
      <c r="AD6" s="74"/>
      <c r="AE6" s="74"/>
      <c r="AF6" s="13"/>
      <c r="AG6" s="13"/>
      <c r="AH6" s="13"/>
      <c r="AI6" s="99"/>
      <c r="AJ6" s="13"/>
      <c r="AK6" s="89"/>
      <c r="AL6" s="1"/>
    </row>
    <row r="7" spans="1:40" x14ac:dyDescent="0.25">
      <c r="B7" s="23">
        <v>0.47083333333333338</v>
      </c>
      <c r="C7" s="73">
        <v>4</v>
      </c>
      <c r="D7" s="39">
        <f t="shared" si="0"/>
        <v>7</v>
      </c>
      <c r="E7" s="13"/>
      <c r="F7" s="13"/>
      <c r="G7" s="16">
        <v>7.2999999999999995E-2</v>
      </c>
      <c r="I7" s="110">
        <v>480.6</v>
      </c>
      <c r="J7" s="110"/>
      <c r="K7" s="13"/>
      <c r="M7" s="1"/>
      <c r="P7" s="23">
        <v>0.58750000000000002</v>
      </c>
      <c r="Q7" s="73">
        <v>4</v>
      </c>
      <c r="R7" s="39">
        <f t="shared" si="1"/>
        <v>8</v>
      </c>
      <c r="S7" s="13"/>
      <c r="T7" s="13"/>
      <c r="U7" s="44">
        <v>4.9200000000000001E-2</v>
      </c>
      <c r="V7" s="13"/>
      <c r="W7" s="98">
        <v>1083.3</v>
      </c>
      <c r="X7" s="13"/>
      <c r="Z7" s="1"/>
      <c r="AB7" s="117"/>
      <c r="AC7" s="115"/>
      <c r="AD7" s="74"/>
      <c r="AE7" s="74"/>
      <c r="AF7" s="13"/>
      <c r="AG7" s="13"/>
      <c r="AH7" s="13"/>
      <c r="AI7" s="99"/>
      <c r="AJ7" s="13"/>
      <c r="AK7" s="89"/>
      <c r="AL7" s="1"/>
    </row>
    <row r="8" spans="1:40" x14ac:dyDescent="0.25">
      <c r="B8" s="23">
        <v>0.4826388888888889</v>
      </c>
      <c r="C8" s="73">
        <v>17</v>
      </c>
      <c r="D8" s="39">
        <f t="shared" si="0"/>
        <v>24</v>
      </c>
      <c r="E8" s="13"/>
      <c r="F8" s="13"/>
      <c r="G8" s="16">
        <v>5.8900000000000001E-2</v>
      </c>
      <c r="I8" s="110">
        <v>526.29999999999995</v>
      </c>
      <c r="J8" s="110"/>
      <c r="K8" s="13"/>
      <c r="M8" s="1"/>
      <c r="P8" s="23">
        <v>0.59027777777777779</v>
      </c>
      <c r="Q8" s="73">
        <v>4</v>
      </c>
      <c r="R8" s="39">
        <f t="shared" si="1"/>
        <v>12</v>
      </c>
      <c r="S8" s="13"/>
      <c r="T8" s="13"/>
      <c r="U8" s="99">
        <v>0</v>
      </c>
      <c r="V8" s="13"/>
      <c r="W8" s="98">
        <v>902.4</v>
      </c>
      <c r="X8" s="13"/>
      <c r="Z8" s="1"/>
      <c r="AB8" s="117"/>
      <c r="AC8" s="115"/>
      <c r="AD8" s="74"/>
      <c r="AE8" s="74"/>
      <c r="AF8" s="13"/>
      <c r="AG8" s="13"/>
      <c r="AH8" s="13"/>
      <c r="AI8" s="99"/>
      <c r="AJ8" s="13"/>
      <c r="AK8" s="89"/>
      <c r="AL8" s="1"/>
    </row>
    <row r="9" spans="1:40" x14ac:dyDescent="0.25">
      <c r="B9" s="23">
        <v>0.48541666666666666</v>
      </c>
      <c r="C9" s="73">
        <v>4</v>
      </c>
      <c r="D9" s="39">
        <f t="shared" si="0"/>
        <v>28</v>
      </c>
      <c r="E9" s="13"/>
      <c r="F9" s="13"/>
      <c r="G9" s="16">
        <v>5.9900000000000002E-2</v>
      </c>
      <c r="I9" s="110">
        <v>337.1</v>
      </c>
      <c r="J9" s="110"/>
      <c r="K9" s="13"/>
      <c r="M9" s="1"/>
      <c r="P9" s="23">
        <v>0.60416666666666663</v>
      </c>
      <c r="Q9" s="73">
        <v>20</v>
      </c>
      <c r="R9" s="39">
        <f t="shared" si="1"/>
        <v>32</v>
      </c>
      <c r="S9" s="13"/>
      <c r="T9" s="13"/>
      <c r="U9" s="99">
        <v>0</v>
      </c>
      <c r="V9" s="13"/>
      <c r="W9" s="98">
        <v>819.6</v>
      </c>
      <c r="X9" s="13"/>
      <c r="Z9" s="1"/>
      <c r="AB9" s="117"/>
      <c r="AC9" s="115"/>
      <c r="AD9" s="74"/>
      <c r="AE9" s="74"/>
      <c r="AF9" s="13"/>
      <c r="AG9" s="13"/>
      <c r="AH9" s="13"/>
      <c r="AI9" s="99"/>
      <c r="AJ9" s="13"/>
      <c r="AK9" s="89"/>
      <c r="AL9" s="1"/>
    </row>
    <row r="10" spans="1:40" x14ac:dyDescent="0.25">
      <c r="B10" s="23">
        <v>0.48888888888888887</v>
      </c>
      <c r="C10" s="73">
        <v>5</v>
      </c>
      <c r="D10" s="39">
        <f t="shared" si="0"/>
        <v>33</v>
      </c>
      <c r="E10" s="13"/>
      <c r="F10" s="13"/>
      <c r="G10" s="16">
        <v>5.7200000000000001E-2</v>
      </c>
      <c r="I10" s="110">
        <v>438.8</v>
      </c>
      <c r="J10" s="110"/>
      <c r="K10" s="13"/>
      <c r="M10" s="1"/>
      <c r="P10" s="23">
        <v>0.60625000000000007</v>
      </c>
      <c r="Q10" s="73">
        <v>3</v>
      </c>
      <c r="R10" s="39">
        <f t="shared" si="1"/>
        <v>35</v>
      </c>
      <c r="S10" s="13"/>
      <c r="T10" s="13"/>
      <c r="U10" s="99">
        <v>6.0600000000000001E-2</v>
      </c>
      <c r="V10" s="13"/>
      <c r="W10" s="98">
        <v>676.6</v>
      </c>
      <c r="X10" s="13"/>
      <c r="Z10" s="1"/>
      <c r="AB10" s="117"/>
      <c r="AC10" s="115"/>
      <c r="AD10" s="74"/>
      <c r="AE10" s="74"/>
      <c r="AF10" s="13"/>
      <c r="AG10" s="13"/>
      <c r="AH10" s="13"/>
      <c r="AI10" s="99"/>
      <c r="AJ10" s="13"/>
      <c r="AK10" s="89"/>
      <c r="AL10" s="1"/>
    </row>
    <row r="11" spans="1:40" x14ac:dyDescent="0.25">
      <c r="B11" s="23">
        <v>0.51111111111111118</v>
      </c>
      <c r="C11" s="73">
        <v>32</v>
      </c>
      <c r="D11" s="39">
        <f t="shared" si="0"/>
        <v>65</v>
      </c>
      <c r="E11" s="13"/>
      <c r="F11" s="13"/>
      <c r="G11" s="16">
        <v>0</v>
      </c>
      <c r="I11" s="110">
        <v>321.39999999999998</v>
      </c>
      <c r="J11" s="110"/>
      <c r="K11" s="13"/>
      <c r="M11" s="1"/>
      <c r="P11" s="23">
        <v>0.60763888888888895</v>
      </c>
      <c r="Q11" s="73">
        <v>2</v>
      </c>
      <c r="R11" s="39">
        <f t="shared" si="1"/>
        <v>37</v>
      </c>
      <c r="S11" s="13"/>
      <c r="T11" s="13"/>
      <c r="U11" s="99">
        <v>4.2799999999999998E-2</v>
      </c>
      <c r="V11" s="13"/>
      <c r="W11" s="98">
        <v>1173.8</v>
      </c>
      <c r="X11" s="13"/>
      <c r="Z11" s="1"/>
      <c r="AB11" s="117"/>
      <c r="AC11" s="115"/>
      <c r="AD11" s="74"/>
      <c r="AE11" s="74"/>
      <c r="AF11" s="13"/>
      <c r="AG11" s="13"/>
      <c r="AH11" s="13"/>
      <c r="AI11" s="99"/>
      <c r="AJ11" s="13"/>
      <c r="AK11" s="89"/>
      <c r="AL11" s="1"/>
    </row>
    <row r="12" spans="1:40" x14ac:dyDescent="0.25">
      <c r="B12" s="23">
        <v>0.51666666666666672</v>
      </c>
      <c r="C12" s="74">
        <v>8</v>
      </c>
      <c r="D12" s="39">
        <f t="shared" si="0"/>
        <v>73</v>
      </c>
      <c r="E12" s="13"/>
      <c r="F12" s="13"/>
      <c r="G12" s="16"/>
      <c r="I12" s="110">
        <v>353.1</v>
      </c>
      <c r="J12" s="110"/>
      <c r="K12" s="13"/>
      <c r="M12" s="1"/>
      <c r="P12" s="23">
        <v>0.60972222222222217</v>
      </c>
      <c r="Q12" s="73">
        <v>3</v>
      </c>
      <c r="R12" s="39">
        <f t="shared" si="1"/>
        <v>40</v>
      </c>
      <c r="S12" s="13"/>
      <c r="T12" s="13"/>
      <c r="U12" s="99">
        <v>7.2300000000000003E-2</v>
      </c>
      <c r="V12" s="13"/>
      <c r="W12" s="98">
        <v>752.4</v>
      </c>
      <c r="X12" s="13"/>
      <c r="Z12" s="1"/>
      <c r="AB12" s="117"/>
      <c r="AC12" s="115"/>
      <c r="AD12" s="74"/>
      <c r="AE12" s="74"/>
      <c r="AF12" s="13"/>
      <c r="AG12" s="13"/>
      <c r="AH12" s="13"/>
      <c r="AI12" s="99"/>
      <c r="AJ12" s="13"/>
      <c r="AK12" s="89"/>
      <c r="AL12" s="1"/>
    </row>
    <row r="13" spans="1:40" x14ac:dyDescent="0.25">
      <c r="B13" s="23">
        <v>0.52500000000000002</v>
      </c>
      <c r="C13" s="74">
        <v>12</v>
      </c>
      <c r="D13" s="39">
        <f t="shared" si="0"/>
        <v>85</v>
      </c>
      <c r="E13" s="13"/>
      <c r="F13" s="13"/>
      <c r="G13" s="16"/>
      <c r="H13" s="19"/>
      <c r="I13" s="110">
        <v>366.7</v>
      </c>
      <c r="J13" s="110"/>
      <c r="K13" s="13"/>
      <c r="M13" s="1"/>
      <c r="P13" s="23">
        <v>0.62361111111111112</v>
      </c>
      <c r="Q13" s="74">
        <v>20</v>
      </c>
      <c r="R13" s="39">
        <f t="shared" si="1"/>
        <v>60</v>
      </c>
      <c r="S13" s="13"/>
      <c r="T13" s="13"/>
      <c r="U13" s="99">
        <v>4.8899999999999999E-2</v>
      </c>
      <c r="V13" s="13"/>
      <c r="W13" s="98">
        <v>912.1</v>
      </c>
      <c r="X13" s="13"/>
      <c r="Z13" s="1"/>
      <c r="AB13" s="117"/>
      <c r="AC13" s="115"/>
      <c r="AD13" s="74"/>
      <c r="AE13" s="74"/>
      <c r="AF13" s="13"/>
      <c r="AG13" s="13"/>
      <c r="AH13" s="13"/>
      <c r="AI13" s="99"/>
      <c r="AJ13" s="13"/>
      <c r="AK13" s="89"/>
      <c r="AL13" s="1"/>
    </row>
    <row r="14" spans="1:40" x14ac:dyDescent="0.25">
      <c r="B14" s="23">
        <v>0.53055555555555556</v>
      </c>
      <c r="C14" s="74">
        <v>8</v>
      </c>
      <c r="D14" s="39">
        <f t="shared" si="0"/>
        <v>93</v>
      </c>
      <c r="E14" s="13"/>
      <c r="F14" s="13"/>
      <c r="G14" s="16"/>
      <c r="I14" s="110">
        <v>324.60000000000002</v>
      </c>
      <c r="J14" s="13"/>
      <c r="K14" s="13"/>
      <c r="M14" s="1"/>
      <c r="P14" s="23">
        <v>0.62708333333333333</v>
      </c>
      <c r="Q14" s="74">
        <v>5</v>
      </c>
      <c r="R14" s="39">
        <f t="shared" si="1"/>
        <v>65</v>
      </c>
      <c r="S14" s="13"/>
      <c r="T14" s="13"/>
      <c r="U14" s="99">
        <v>5.3999999999999999E-2</v>
      </c>
      <c r="V14" s="13"/>
      <c r="W14" s="98">
        <v>1070.4000000000001</v>
      </c>
      <c r="X14" s="13"/>
      <c r="Z14" s="1"/>
      <c r="AB14" s="117"/>
      <c r="AC14" s="115"/>
      <c r="AD14" s="74"/>
      <c r="AE14" s="74"/>
      <c r="AF14" s="13"/>
      <c r="AG14" s="13"/>
      <c r="AH14" s="13"/>
      <c r="AI14" s="99"/>
      <c r="AJ14" s="13"/>
      <c r="AK14" s="89"/>
      <c r="AL14" s="1"/>
    </row>
    <row r="15" spans="1:40" x14ac:dyDescent="0.25">
      <c r="A15" s="106"/>
      <c r="B15" s="23">
        <v>0.53194444444444444</v>
      </c>
      <c r="C15" s="72">
        <v>2</v>
      </c>
      <c r="D15" s="39">
        <f t="shared" si="0"/>
        <v>95</v>
      </c>
      <c r="E15" s="13"/>
      <c r="F15" s="13"/>
      <c r="G15" s="16"/>
      <c r="I15" s="110">
        <v>389.9</v>
      </c>
      <c r="J15" s="13"/>
      <c r="K15" s="13"/>
      <c r="M15" s="1"/>
      <c r="P15" s="23">
        <v>0.62777777777777777</v>
      </c>
      <c r="Q15" s="74">
        <v>1</v>
      </c>
      <c r="R15" s="39">
        <f t="shared" si="1"/>
        <v>66</v>
      </c>
      <c r="S15" s="13"/>
      <c r="T15" s="13"/>
      <c r="U15" s="99">
        <v>3.3300000000000003E-2</v>
      </c>
      <c r="V15" s="13"/>
      <c r="W15" s="98">
        <v>861.9</v>
      </c>
      <c r="X15" s="13"/>
      <c r="Z15" s="1"/>
      <c r="AB15" s="117"/>
      <c r="AC15" s="115"/>
      <c r="AD15" s="72"/>
      <c r="AE15" s="74"/>
      <c r="AF15" s="13"/>
      <c r="AG15" s="13"/>
      <c r="AH15" s="13"/>
      <c r="AI15" s="99"/>
      <c r="AJ15" s="13"/>
      <c r="AK15" s="89"/>
      <c r="AL15" s="1"/>
    </row>
    <row r="16" spans="1:40" x14ac:dyDescent="0.25">
      <c r="B16" s="23">
        <v>0.53472222222222221</v>
      </c>
      <c r="C16" s="73">
        <v>4</v>
      </c>
      <c r="D16" s="39">
        <f t="shared" si="0"/>
        <v>99</v>
      </c>
      <c r="E16" s="13"/>
      <c r="F16" s="13"/>
      <c r="G16" s="16">
        <v>7.4999999999999997E-2</v>
      </c>
      <c r="H16" s="19"/>
      <c r="I16" s="110">
        <v>294.7</v>
      </c>
      <c r="J16" s="98"/>
      <c r="K16" s="13"/>
      <c r="M16" s="1"/>
      <c r="P16" s="23">
        <v>0.62916666666666665</v>
      </c>
      <c r="Q16" s="74">
        <v>2</v>
      </c>
      <c r="R16" s="39">
        <f t="shared" si="1"/>
        <v>68</v>
      </c>
      <c r="S16" s="13"/>
      <c r="T16" s="13"/>
      <c r="U16" s="99">
        <v>6.5199999999999994E-2</v>
      </c>
      <c r="V16" s="13"/>
      <c r="W16" s="98">
        <v>768.6</v>
      </c>
      <c r="X16" s="13"/>
      <c r="Z16" s="1"/>
      <c r="AB16" s="117"/>
      <c r="AC16" s="115"/>
      <c r="AD16" s="74"/>
      <c r="AE16" s="74"/>
      <c r="AF16" s="13"/>
      <c r="AG16" s="13"/>
      <c r="AH16" s="13"/>
      <c r="AI16" s="99"/>
      <c r="AJ16" s="13"/>
      <c r="AK16" s="89"/>
      <c r="AL16" s="1"/>
    </row>
    <row r="17" spans="1:38" x14ac:dyDescent="0.25">
      <c r="B17" s="23">
        <v>0.53611111111111109</v>
      </c>
      <c r="C17" s="73">
        <v>2</v>
      </c>
      <c r="D17" s="39">
        <f t="shared" si="0"/>
        <v>101</v>
      </c>
      <c r="E17" s="13"/>
      <c r="F17" s="13"/>
      <c r="G17" s="16">
        <v>7.3999999999999996E-2</v>
      </c>
      <c r="H17" s="19"/>
      <c r="I17" s="110">
        <v>279.2</v>
      </c>
      <c r="J17" s="98"/>
      <c r="K17" s="13"/>
      <c r="M17" s="1"/>
      <c r="P17" s="23">
        <v>0.63055555555555554</v>
      </c>
      <c r="Q17" s="72">
        <v>2</v>
      </c>
      <c r="R17" s="39">
        <f t="shared" si="1"/>
        <v>70</v>
      </c>
      <c r="S17" s="13"/>
      <c r="T17" s="13"/>
      <c r="U17" s="99">
        <v>6.59E-2</v>
      </c>
      <c r="V17" s="13"/>
      <c r="W17" s="98">
        <v>692</v>
      </c>
      <c r="X17" s="13"/>
      <c r="Z17" s="1"/>
      <c r="AB17" s="117"/>
      <c r="AC17" s="115"/>
      <c r="AD17" s="74"/>
      <c r="AE17" s="74"/>
      <c r="AF17" s="13"/>
      <c r="AG17" s="13"/>
      <c r="AH17" s="13"/>
      <c r="AI17" s="99"/>
      <c r="AJ17" s="13"/>
      <c r="AK17" s="89"/>
      <c r="AL17" s="1"/>
    </row>
    <row r="18" spans="1:38" x14ac:dyDescent="0.25">
      <c r="B18" s="23">
        <v>0.54375000000000007</v>
      </c>
      <c r="C18" s="73">
        <v>11</v>
      </c>
      <c r="D18" s="39">
        <f t="shared" si="0"/>
        <v>112</v>
      </c>
      <c r="E18" s="13"/>
      <c r="F18" s="13"/>
      <c r="G18" s="16">
        <v>4.0300000000000002E-2</v>
      </c>
      <c r="H18" s="19"/>
      <c r="I18" s="110">
        <v>335</v>
      </c>
      <c r="J18" s="98"/>
      <c r="K18" s="13"/>
      <c r="M18" s="1"/>
      <c r="P18" s="23">
        <v>0.64444444444444449</v>
      </c>
      <c r="Q18" s="73">
        <v>20</v>
      </c>
      <c r="R18" s="39">
        <f t="shared" si="1"/>
        <v>90</v>
      </c>
      <c r="S18" s="13"/>
      <c r="T18" s="13"/>
      <c r="U18" s="99">
        <v>8.2299999999999998E-2</v>
      </c>
      <c r="V18" s="13"/>
      <c r="W18" s="98">
        <v>599</v>
      </c>
      <c r="X18" s="13"/>
      <c r="Z18" s="1"/>
      <c r="AB18" s="117"/>
      <c r="AC18" s="115"/>
      <c r="AD18" s="74"/>
      <c r="AE18" s="74"/>
      <c r="AF18" s="13"/>
      <c r="AG18" s="13"/>
      <c r="AH18" s="13"/>
      <c r="AI18" s="99"/>
      <c r="AJ18" s="13"/>
      <c r="AK18" s="89"/>
      <c r="AL18" s="1"/>
    </row>
    <row r="19" spans="1:38" x14ac:dyDescent="0.25">
      <c r="B19" s="23">
        <v>0.5444444444444444</v>
      </c>
      <c r="C19" s="73">
        <v>1</v>
      </c>
      <c r="D19" s="39">
        <f t="shared" si="0"/>
        <v>113</v>
      </c>
      <c r="E19" s="13"/>
      <c r="F19" s="13"/>
      <c r="G19" s="16">
        <v>4.7199999999999999E-2</v>
      </c>
      <c r="H19" s="19"/>
      <c r="I19" s="110">
        <v>351.7</v>
      </c>
      <c r="J19" s="98"/>
      <c r="K19" s="13"/>
      <c r="M19" s="1"/>
      <c r="P19" s="23">
        <v>0.64513888888888882</v>
      </c>
      <c r="Q19" s="73">
        <v>1</v>
      </c>
      <c r="R19" s="39">
        <f t="shared" si="1"/>
        <v>91</v>
      </c>
      <c r="S19" s="13"/>
      <c r="T19" s="13"/>
      <c r="U19" s="99">
        <v>5.8400000000000001E-2</v>
      </c>
      <c r="V19" s="13"/>
      <c r="W19" s="98">
        <v>558.20000000000005</v>
      </c>
      <c r="X19" s="13"/>
      <c r="Z19" s="1"/>
      <c r="AB19" s="117"/>
      <c r="AC19" s="115"/>
      <c r="AD19" s="74"/>
      <c r="AE19" s="74"/>
      <c r="AF19" s="13"/>
      <c r="AG19" s="13"/>
      <c r="AH19" s="13"/>
      <c r="AI19" s="99"/>
      <c r="AJ19" s="13"/>
      <c r="AK19" s="89"/>
      <c r="AL19" s="1"/>
    </row>
    <row r="20" spans="1:38" x14ac:dyDescent="0.25">
      <c r="B20" s="23">
        <v>0.56388888888888888</v>
      </c>
      <c r="C20" s="73">
        <v>28</v>
      </c>
      <c r="D20" s="39">
        <f t="shared" si="0"/>
        <v>141</v>
      </c>
      <c r="E20" s="13"/>
      <c r="F20" s="13"/>
      <c r="G20" s="16">
        <v>6.6500000000000004E-2</v>
      </c>
      <c r="H20" s="19"/>
      <c r="I20" s="110">
        <v>293.2</v>
      </c>
      <c r="J20" s="98"/>
      <c r="K20" s="13"/>
      <c r="M20" s="17"/>
      <c r="P20" s="23">
        <v>0.64722222222222225</v>
      </c>
      <c r="Q20" s="73">
        <v>3</v>
      </c>
      <c r="R20" s="39">
        <f t="shared" si="1"/>
        <v>94</v>
      </c>
      <c r="S20" s="13"/>
      <c r="T20" s="13"/>
      <c r="U20" s="99">
        <v>5.7500000000000002E-2</v>
      </c>
      <c r="V20" s="13"/>
      <c r="W20" s="98">
        <v>597.1</v>
      </c>
      <c r="X20" s="13"/>
      <c r="Z20" s="1"/>
      <c r="AB20" s="117"/>
      <c r="AC20" s="115"/>
      <c r="AD20" s="74"/>
      <c r="AE20" s="74"/>
      <c r="AF20" s="13"/>
      <c r="AG20" s="13"/>
      <c r="AH20" s="13"/>
      <c r="AI20" s="99"/>
      <c r="AJ20" s="13"/>
      <c r="AK20" s="89"/>
      <c r="AL20" s="1"/>
    </row>
    <row r="21" spans="1:38" x14ac:dyDescent="0.25">
      <c r="B21" s="23">
        <v>0.56458333333333333</v>
      </c>
      <c r="C21" s="73">
        <v>1</v>
      </c>
      <c r="D21" s="39">
        <f t="shared" si="0"/>
        <v>142</v>
      </c>
      <c r="E21" s="13"/>
      <c r="F21" s="13"/>
      <c r="G21" s="16">
        <v>5.62E-2</v>
      </c>
      <c r="H21" s="19"/>
      <c r="I21" s="110">
        <v>263.3</v>
      </c>
      <c r="J21" s="98"/>
      <c r="K21" s="13"/>
      <c r="M21" s="17"/>
      <c r="P21" s="23">
        <v>0.64861111111111114</v>
      </c>
      <c r="Q21" s="73">
        <v>2</v>
      </c>
      <c r="R21" s="39">
        <f t="shared" si="1"/>
        <v>96</v>
      </c>
      <c r="S21" s="13"/>
      <c r="T21" s="13"/>
      <c r="U21" s="44">
        <v>7.0000000000000007E-2</v>
      </c>
      <c r="V21" s="13"/>
      <c r="W21" s="98">
        <v>566.70000000000005</v>
      </c>
      <c r="X21" s="13"/>
      <c r="Z21" s="1"/>
      <c r="AB21" s="117"/>
      <c r="AC21" s="115"/>
      <c r="AD21" s="74"/>
      <c r="AE21" s="74"/>
      <c r="AF21" s="13"/>
      <c r="AG21" s="13"/>
      <c r="AH21" s="13"/>
      <c r="AI21" s="99"/>
      <c r="AJ21" s="13"/>
      <c r="AK21" s="89"/>
      <c r="AL21" s="1"/>
    </row>
    <row r="22" spans="1:38" x14ac:dyDescent="0.25">
      <c r="B22" s="23">
        <v>0.56527777777777777</v>
      </c>
      <c r="C22" s="73">
        <v>1</v>
      </c>
      <c r="D22" s="39">
        <f t="shared" si="0"/>
        <v>143</v>
      </c>
      <c r="E22" s="13"/>
      <c r="F22" s="13"/>
      <c r="G22" s="16">
        <v>7.2700000000000001E-2</v>
      </c>
      <c r="H22" s="19"/>
      <c r="I22" s="110">
        <v>232.5</v>
      </c>
      <c r="J22" s="98"/>
      <c r="K22" s="13"/>
      <c r="M22" s="17"/>
      <c r="P22" s="23">
        <v>0.6694444444444444</v>
      </c>
      <c r="Q22" s="73">
        <v>30</v>
      </c>
      <c r="R22" s="39">
        <f t="shared" si="1"/>
        <v>126</v>
      </c>
      <c r="S22" s="13"/>
      <c r="T22" s="13"/>
      <c r="U22" s="44">
        <v>7.4399999999999994E-2</v>
      </c>
      <c r="V22" s="13"/>
      <c r="W22" s="98">
        <v>440.9</v>
      </c>
      <c r="X22" s="13"/>
      <c r="Z22" s="1"/>
      <c r="AB22" s="117"/>
      <c r="AC22" s="115"/>
      <c r="AD22" s="74"/>
      <c r="AE22" s="74"/>
      <c r="AF22" s="13"/>
      <c r="AG22" s="13"/>
      <c r="AH22" s="13"/>
      <c r="AI22" s="99"/>
      <c r="AJ22" s="13"/>
      <c r="AK22" s="89"/>
      <c r="AL22" s="1"/>
    </row>
    <row r="23" spans="1:38" x14ac:dyDescent="0.25">
      <c r="B23" s="23">
        <v>0.57152777777777775</v>
      </c>
      <c r="C23" s="74">
        <v>9</v>
      </c>
      <c r="D23" s="39">
        <f t="shared" si="0"/>
        <v>152</v>
      </c>
      <c r="E23" s="13"/>
      <c r="F23" s="13"/>
      <c r="G23" s="16">
        <v>7.2999999999999995E-2</v>
      </c>
      <c r="H23" s="19"/>
      <c r="I23" s="110">
        <v>234.2</v>
      </c>
      <c r="J23" s="98"/>
      <c r="K23" s="13"/>
      <c r="M23" s="17"/>
      <c r="P23" s="23">
        <v>0.67083333333333339</v>
      </c>
      <c r="Q23" s="73">
        <v>2</v>
      </c>
      <c r="R23" s="39">
        <f t="shared" si="1"/>
        <v>128</v>
      </c>
      <c r="S23" s="13"/>
      <c r="T23" s="13"/>
      <c r="U23" s="99">
        <v>6.0600000000000001E-2</v>
      </c>
      <c r="V23" s="13"/>
      <c r="W23" s="98">
        <v>470.3</v>
      </c>
      <c r="X23" s="13"/>
      <c r="Z23" s="1"/>
      <c r="AB23" s="117"/>
      <c r="AC23" s="115"/>
      <c r="AD23" s="74"/>
      <c r="AE23" s="74"/>
      <c r="AF23" s="13"/>
      <c r="AG23" s="13"/>
      <c r="AH23" s="13"/>
      <c r="AI23" s="99"/>
      <c r="AJ23" s="13"/>
      <c r="AK23" s="89"/>
      <c r="AL23" s="1"/>
    </row>
    <row r="24" spans="1:38" x14ac:dyDescent="0.25">
      <c r="B24" s="23">
        <v>0.57291666666666663</v>
      </c>
      <c r="C24" s="73">
        <v>2</v>
      </c>
      <c r="D24" s="39">
        <f t="shared" si="0"/>
        <v>154</v>
      </c>
      <c r="E24" s="13"/>
      <c r="F24" s="13"/>
      <c r="G24" s="16">
        <v>7.3599999999999999E-2</v>
      </c>
      <c r="H24" s="19"/>
      <c r="I24" s="110">
        <v>201.1</v>
      </c>
      <c r="J24" s="98"/>
      <c r="K24" s="13"/>
      <c r="M24" s="1"/>
      <c r="P24" s="23">
        <v>0.6791666666666667</v>
      </c>
      <c r="Q24" s="73">
        <v>12</v>
      </c>
      <c r="R24" s="39">
        <f t="shared" si="1"/>
        <v>140</v>
      </c>
      <c r="S24" s="13"/>
      <c r="T24" s="13"/>
      <c r="U24" s="99">
        <v>4.4999999999999998E-2</v>
      </c>
      <c r="V24" s="13"/>
      <c r="W24" s="98">
        <v>473.3</v>
      </c>
      <c r="X24" s="13"/>
      <c r="Z24" s="1"/>
      <c r="AB24" s="117"/>
      <c r="AC24" s="115"/>
      <c r="AD24" s="74"/>
      <c r="AE24" s="74"/>
      <c r="AF24" s="13"/>
      <c r="AG24" s="13"/>
      <c r="AH24" s="13"/>
      <c r="AI24" s="99"/>
      <c r="AJ24" s="13"/>
      <c r="AK24" s="89"/>
      <c r="AL24" s="1"/>
    </row>
    <row r="25" spans="1:38" x14ac:dyDescent="0.25">
      <c r="B25" s="23">
        <v>0.57361111111111118</v>
      </c>
      <c r="C25" s="73">
        <v>1</v>
      </c>
      <c r="D25" s="39">
        <f t="shared" si="0"/>
        <v>155</v>
      </c>
      <c r="E25" s="13"/>
      <c r="F25" s="13"/>
      <c r="G25" s="16"/>
      <c r="H25" s="19"/>
      <c r="I25" s="98">
        <v>239.5</v>
      </c>
      <c r="J25" s="13"/>
      <c r="K25" s="13"/>
      <c r="M25" s="1"/>
      <c r="P25" s="23">
        <v>0.68055555555555547</v>
      </c>
      <c r="Q25" s="73">
        <v>2</v>
      </c>
      <c r="R25" s="39">
        <f t="shared" si="1"/>
        <v>142</v>
      </c>
      <c r="S25" s="13"/>
      <c r="T25" s="13"/>
      <c r="U25" s="99">
        <v>4.5699999999999998E-2</v>
      </c>
      <c r="V25" s="13"/>
      <c r="W25" s="98">
        <v>433.3</v>
      </c>
      <c r="X25" s="13"/>
      <c r="Z25" s="1"/>
      <c r="AB25" s="117"/>
      <c r="AC25" s="23"/>
      <c r="AD25" s="74"/>
      <c r="AE25" s="74"/>
      <c r="AF25" s="13"/>
      <c r="AG25" s="13"/>
      <c r="AH25" s="13"/>
      <c r="AI25" s="89"/>
      <c r="AJ25" s="89"/>
      <c r="AK25" s="89"/>
      <c r="AL25" s="1"/>
    </row>
    <row r="26" spans="1:38" x14ac:dyDescent="0.25">
      <c r="B26" s="115"/>
      <c r="C26" s="74"/>
      <c r="D26" s="73"/>
      <c r="E26" s="13"/>
      <c r="F26" s="13"/>
      <c r="G26" s="97"/>
      <c r="H26" s="13"/>
      <c r="I26" s="110"/>
      <c r="J26" s="13"/>
      <c r="K26" s="13"/>
      <c r="M26" s="1"/>
      <c r="P26" s="23">
        <v>0.68194444444444446</v>
      </c>
      <c r="Q26" s="73">
        <v>2</v>
      </c>
      <c r="R26" s="39">
        <f t="shared" si="1"/>
        <v>144</v>
      </c>
      <c r="S26" s="13"/>
      <c r="T26" s="13"/>
      <c r="U26" s="99">
        <v>5.04E-2</v>
      </c>
      <c r="V26" s="13"/>
      <c r="W26" s="98">
        <v>337.3</v>
      </c>
      <c r="X26" s="13"/>
      <c r="Z26" s="1"/>
      <c r="AC26" s="23"/>
      <c r="AD26" s="74"/>
      <c r="AE26" s="74"/>
      <c r="AF26" s="13"/>
      <c r="AG26" s="13"/>
      <c r="AH26" s="13"/>
      <c r="AI26" s="89"/>
      <c r="AJ26" s="89"/>
      <c r="AK26" s="89"/>
      <c r="AL26" s="1"/>
    </row>
    <row r="27" spans="1:38" x14ac:dyDescent="0.25">
      <c r="A27" s="106"/>
      <c r="B27" s="115"/>
      <c r="C27" s="74"/>
      <c r="D27" s="73"/>
      <c r="E27" s="13"/>
      <c r="F27" s="13"/>
      <c r="G27" s="97"/>
      <c r="H27" s="13"/>
      <c r="I27" s="110"/>
      <c r="J27" s="44"/>
      <c r="K27" s="13"/>
      <c r="M27" s="1"/>
      <c r="P27" s="23"/>
      <c r="Q27" s="73"/>
      <c r="R27" s="39"/>
      <c r="S27" s="13"/>
      <c r="T27" s="13"/>
      <c r="U27" s="99"/>
      <c r="V27" s="13"/>
      <c r="W27" s="98"/>
      <c r="X27" s="13"/>
      <c r="Z27" s="1"/>
      <c r="AB27" s="116"/>
      <c r="AC27" s="23"/>
      <c r="AD27" s="72"/>
      <c r="AE27" s="74"/>
      <c r="AF27" s="13"/>
      <c r="AG27" s="13"/>
      <c r="AH27" s="13"/>
      <c r="AI27" s="89"/>
      <c r="AJ27" s="89"/>
      <c r="AK27" s="89"/>
      <c r="AL27" s="1"/>
    </row>
    <row r="28" spans="1:38" x14ac:dyDescent="0.25">
      <c r="B28" s="115"/>
      <c r="C28" s="72"/>
      <c r="D28" s="73"/>
      <c r="E28" s="13"/>
      <c r="F28" s="13"/>
      <c r="G28" s="97"/>
      <c r="H28" s="44"/>
      <c r="I28" s="110"/>
      <c r="J28" s="44"/>
      <c r="K28" s="13"/>
      <c r="M28" s="1"/>
      <c r="P28" s="115"/>
      <c r="Q28" s="74"/>
      <c r="R28" s="39"/>
      <c r="S28" s="13"/>
      <c r="T28" s="13"/>
      <c r="U28" s="99"/>
      <c r="V28" s="13"/>
      <c r="W28" s="98"/>
      <c r="X28" s="13"/>
      <c r="Z28" s="1"/>
      <c r="AC28" s="23"/>
      <c r="AD28" s="74"/>
      <c r="AE28" s="74"/>
      <c r="AF28" s="13"/>
      <c r="AG28" s="13"/>
      <c r="AH28" s="13"/>
      <c r="AI28" s="89"/>
      <c r="AJ28" s="89"/>
      <c r="AK28" s="89"/>
      <c r="AL28" s="1"/>
    </row>
    <row r="29" spans="1:38" x14ac:dyDescent="0.25">
      <c r="B29" s="115"/>
      <c r="C29" s="73"/>
      <c r="D29" s="73"/>
      <c r="E29" s="13"/>
      <c r="F29" s="13"/>
      <c r="G29" s="97"/>
      <c r="H29" s="44"/>
      <c r="I29" s="110"/>
      <c r="J29" s="44"/>
      <c r="K29" s="13"/>
      <c r="M29" s="1"/>
      <c r="P29" s="115"/>
      <c r="Q29" s="72"/>
      <c r="R29" s="39"/>
      <c r="S29" s="13"/>
      <c r="T29" s="13"/>
      <c r="U29" s="99"/>
      <c r="V29" s="13"/>
      <c r="W29" s="98"/>
      <c r="X29" s="13"/>
      <c r="Z29" s="1"/>
      <c r="AC29" s="23"/>
      <c r="AD29" s="74"/>
      <c r="AE29" s="74"/>
      <c r="AF29" s="13"/>
      <c r="AG29" s="13"/>
      <c r="AH29" s="13"/>
      <c r="AI29" s="89"/>
      <c r="AJ29" s="89"/>
      <c r="AK29" s="89"/>
      <c r="AL29" s="1"/>
    </row>
    <row r="30" spans="1:38" x14ac:dyDescent="0.25">
      <c r="B30" s="115"/>
      <c r="C30" s="73"/>
      <c r="D30" s="73"/>
      <c r="E30" s="13"/>
      <c r="F30" s="13"/>
      <c r="G30" s="97"/>
      <c r="H30" s="44"/>
      <c r="I30" s="110"/>
      <c r="J30" s="44"/>
      <c r="K30" s="13"/>
      <c r="M30" s="1"/>
      <c r="P30" s="115"/>
      <c r="Q30" s="73"/>
      <c r="R30" s="39"/>
      <c r="S30" s="13"/>
      <c r="T30" s="13"/>
      <c r="U30" s="99"/>
      <c r="V30" s="13"/>
      <c r="W30" s="98"/>
      <c r="X30" s="13"/>
      <c r="Z30" s="1"/>
      <c r="AC30" s="23"/>
      <c r="AD30" s="74"/>
      <c r="AE30" s="74"/>
      <c r="AF30" s="13"/>
      <c r="AG30" s="13"/>
      <c r="AH30" s="13"/>
      <c r="AI30" s="89"/>
      <c r="AJ30" s="89"/>
      <c r="AK30" s="89"/>
      <c r="AL30" s="1"/>
    </row>
    <row r="31" spans="1:38" x14ac:dyDescent="0.25">
      <c r="B31" s="115"/>
      <c r="C31" s="73"/>
      <c r="D31" s="73"/>
      <c r="E31" s="13"/>
      <c r="F31" s="13"/>
      <c r="G31" s="97"/>
      <c r="H31" s="44"/>
      <c r="I31" s="110"/>
      <c r="J31" s="44"/>
      <c r="K31" s="13"/>
      <c r="M31" s="1"/>
      <c r="P31" s="115"/>
      <c r="Q31" s="73"/>
      <c r="R31" s="39"/>
      <c r="S31" s="13"/>
      <c r="T31" s="13"/>
      <c r="U31" s="99"/>
      <c r="V31" s="13"/>
      <c r="W31" s="98"/>
      <c r="X31" s="13"/>
      <c r="Z31" s="1"/>
      <c r="AC31" s="23"/>
      <c r="AD31" s="74"/>
      <c r="AE31" s="74"/>
      <c r="AF31" s="13"/>
      <c r="AG31" s="13"/>
      <c r="AH31" s="13"/>
      <c r="AI31" s="89"/>
      <c r="AJ31" s="89"/>
      <c r="AK31" s="89"/>
      <c r="AL31" s="1"/>
    </row>
    <row r="32" spans="1:38" x14ac:dyDescent="0.25">
      <c r="B32" s="115"/>
      <c r="C32" s="73"/>
      <c r="D32" s="73"/>
      <c r="E32" s="13"/>
      <c r="F32" s="13"/>
      <c r="G32" s="97"/>
      <c r="H32" s="44"/>
      <c r="I32" s="110"/>
      <c r="J32" s="44"/>
      <c r="K32" s="13"/>
      <c r="M32" s="1"/>
      <c r="P32" s="115"/>
      <c r="Q32" s="73"/>
      <c r="R32" s="39"/>
      <c r="S32" s="13"/>
      <c r="T32" s="13"/>
      <c r="U32" s="99"/>
      <c r="V32" s="13"/>
      <c r="W32" s="110"/>
      <c r="X32" s="13"/>
      <c r="Z32" s="1"/>
      <c r="AC32" s="23"/>
      <c r="AD32" s="74"/>
      <c r="AE32" s="74"/>
      <c r="AF32" s="13"/>
      <c r="AG32" s="13"/>
      <c r="AH32" s="13"/>
      <c r="AI32" s="89"/>
      <c r="AJ32" s="89"/>
      <c r="AK32" s="89"/>
      <c r="AL32" s="1"/>
    </row>
    <row r="33" spans="1:38" x14ac:dyDescent="0.25">
      <c r="B33" s="115"/>
      <c r="C33" s="73"/>
      <c r="D33" s="73"/>
      <c r="E33" s="13"/>
      <c r="F33" s="13"/>
      <c r="G33" s="97"/>
      <c r="H33" s="44"/>
      <c r="I33" s="110"/>
      <c r="J33" s="44"/>
      <c r="K33" s="13"/>
      <c r="M33" s="1"/>
      <c r="P33" s="115"/>
      <c r="Q33" s="73"/>
      <c r="R33" s="39"/>
      <c r="S33" s="13"/>
      <c r="T33" s="13"/>
      <c r="U33" s="99"/>
      <c r="V33" s="13"/>
      <c r="W33" s="110"/>
      <c r="X33" s="13"/>
      <c r="Y33" s="13"/>
      <c r="Z33" s="1"/>
      <c r="AC33" s="23"/>
      <c r="AD33" s="74"/>
      <c r="AE33" s="74"/>
      <c r="AF33" s="13"/>
      <c r="AG33" s="13"/>
      <c r="AH33" s="13"/>
      <c r="AI33" s="89"/>
      <c r="AJ33" s="89"/>
      <c r="AK33" s="89"/>
      <c r="AL33" s="1"/>
    </row>
    <row r="34" spans="1:38" x14ac:dyDescent="0.25">
      <c r="B34" s="115"/>
      <c r="C34" s="73"/>
      <c r="D34" s="73"/>
      <c r="E34" s="13"/>
      <c r="F34" s="13"/>
      <c r="G34" s="89"/>
      <c r="H34" s="44"/>
      <c r="I34" s="89"/>
      <c r="J34" s="44"/>
      <c r="M34" s="1"/>
      <c r="P34" s="115"/>
      <c r="Q34" s="73"/>
      <c r="R34" s="39"/>
      <c r="S34" s="13"/>
      <c r="T34" s="13"/>
      <c r="U34" s="44"/>
      <c r="V34" s="13"/>
      <c r="W34" s="110"/>
      <c r="X34" s="13"/>
      <c r="Y34" s="13"/>
      <c r="Z34" s="1"/>
      <c r="AC34" s="23"/>
      <c r="AD34" s="74"/>
      <c r="AE34" s="74"/>
      <c r="AF34" s="13"/>
      <c r="AG34" s="13"/>
      <c r="AH34" s="13"/>
      <c r="AI34" s="89"/>
      <c r="AJ34" s="89"/>
      <c r="AK34" s="89"/>
      <c r="AL34" s="1"/>
    </row>
    <row r="35" spans="1:38" x14ac:dyDescent="0.25">
      <c r="B35" s="115"/>
      <c r="C35" s="73"/>
      <c r="D35" s="73"/>
      <c r="E35" s="13"/>
      <c r="F35" s="13"/>
      <c r="G35" s="89"/>
      <c r="H35" s="99"/>
      <c r="I35" s="89"/>
      <c r="J35" s="44"/>
      <c r="M35" s="1"/>
      <c r="P35" s="115"/>
      <c r="Q35" s="73"/>
      <c r="R35" s="39"/>
      <c r="S35" s="13"/>
      <c r="T35" s="13"/>
      <c r="U35" s="44"/>
      <c r="V35" s="13"/>
      <c r="W35" s="110"/>
      <c r="X35" s="13"/>
      <c r="Y35" s="13"/>
      <c r="Z35" s="1"/>
      <c r="AC35" s="23"/>
      <c r="AD35" s="74"/>
      <c r="AE35" s="74"/>
      <c r="AF35" s="13"/>
      <c r="AG35" s="13"/>
      <c r="AH35" s="13"/>
      <c r="AI35" s="89"/>
      <c r="AJ35" s="89"/>
      <c r="AK35" s="89"/>
      <c r="AL35" s="1"/>
    </row>
    <row r="36" spans="1:38" x14ac:dyDescent="0.25">
      <c r="B36" s="115"/>
      <c r="C36" s="73"/>
      <c r="D36" s="73"/>
      <c r="E36" s="13"/>
      <c r="F36" s="13"/>
      <c r="G36" s="13"/>
      <c r="H36" s="44"/>
      <c r="I36" s="13"/>
      <c r="J36" s="44"/>
      <c r="M36" s="1"/>
      <c r="P36" s="115"/>
      <c r="Q36" s="73"/>
      <c r="R36" s="39"/>
      <c r="S36" s="13"/>
      <c r="T36" s="13"/>
      <c r="U36" s="44"/>
      <c r="V36" s="13"/>
      <c r="W36" s="110"/>
      <c r="X36" s="13"/>
      <c r="Y36" s="13"/>
      <c r="Z36" s="1"/>
      <c r="AC36" s="23"/>
      <c r="AD36" s="74"/>
      <c r="AE36" s="74"/>
      <c r="AF36" s="13"/>
      <c r="AG36" s="13"/>
      <c r="AH36" s="13"/>
      <c r="AI36" s="89"/>
      <c r="AJ36" s="89"/>
      <c r="AK36" s="89"/>
      <c r="AL36" s="1"/>
    </row>
    <row r="37" spans="1:38" x14ac:dyDescent="0.25">
      <c r="B37" s="79"/>
      <c r="C37" s="73"/>
      <c r="D37" s="73"/>
      <c r="E37" s="13"/>
      <c r="F37" s="13"/>
      <c r="G37" s="13"/>
      <c r="H37" s="44"/>
      <c r="I37" s="13"/>
      <c r="J37" s="98"/>
      <c r="K37" s="13"/>
      <c r="L37" s="13"/>
      <c r="M37" s="1"/>
      <c r="P37" s="115"/>
      <c r="Q37" s="73"/>
      <c r="R37" s="39"/>
      <c r="S37" s="13"/>
      <c r="T37" s="13"/>
      <c r="U37" s="44"/>
      <c r="V37" s="13"/>
      <c r="W37" s="110"/>
      <c r="X37" s="13"/>
      <c r="Y37" s="13"/>
      <c r="Z37" s="1"/>
      <c r="AC37" s="23"/>
      <c r="AD37" s="74"/>
      <c r="AE37" s="74"/>
      <c r="AF37" s="13"/>
      <c r="AG37" s="13"/>
      <c r="AH37" s="13"/>
      <c r="AI37" s="89"/>
      <c r="AJ37" s="89"/>
      <c r="AL37" s="1"/>
    </row>
    <row r="38" spans="1:38" x14ac:dyDescent="0.25">
      <c r="B38" s="79"/>
      <c r="C38" s="44"/>
      <c r="D38" s="73"/>
      <c r="E38" s="13"/>
      <c r="F38" s="13"/>
      <c r="G38" s="13"/>
      <c r="H38" s="13"/>
      <c r="I38" s="13"/>
      <c r="J38" s="13"/>
      <c r="K38" s="13"/>
      <c r="L38" s="13"/>
      <c r="M38" s="1"/>
      <c r="P38" s="115"/>
      <c r="Q38" s="73"/>
      <c r="R38" s="39"/>
      <c r="S38" s="13"/>
      <c r="T38" s="13"/>
      <c r="U38" s="44"/>
      <c r="V38" s="13"/>
      <c r="W38" s="110"/>
      <c r="X38" s="13"/>
      <c r="Y38" s="13"/>
      <c r="Z38" s="1"/>
      <c r="AC38" s="23"/>
      <c r="AD38" s="74"/>
      <c r="AE38" s="74"/>
      <c r="AF38" s="13"/>
      <c r="AG38" s="13"/>
      <c r="AH38" s="13"/>
      <c r="AI38" s="89"/>
      <c r="AJ38" s="13"/>
      <c r="AK38" s="89"/>
      <c r="AL38" s="1"/>
    </row>
    <row r="39" spans="1:38" x14ac:dyDescent="0.25">
      <c r="A39" s="106"/>
      <c r="B39" s="13"/>
      <c r="C39" s="120"/>
      <c r="D39" s="73"/>
      <c r="E39" s="13"/>
      <c r="F39" s="13"/>
      <c r="G39" s="13"/>
      <c r="H39" s="13"/>
      <c r="I39" s="13"/>
      <c r="J39" s="13"/>
      <c r="K39" s="13"/>
      <c r="L39" s="13"/>
      <c r="M39" s="1"/>
      <c r="O39" s="106"/>
      <c r="P39" s="115"/>
      <c r="Q39" s="73"/>
      <c r="R39" s="39"/>
      <c r="S39" s="13"/>
      <c r="T39" s="13"/>
      <c r="U39" s="44"/>
      <c r="V39" s="13"/>
      <c r="W39" s="110"/>
      <c r="X39" s="13"/>
      <c r="Y39" s="13"/>
      <c r="Z39" s="1"/>
      <c r="AB39" s="116"/>
      <c r="AC39" s="23"/>
      <c r="AD39" s="72"/>
      <c r="AE39" s="74"/>
      <c r="AF39" s="13"/>
      <c r="AG39" s="13"/>
      <c r="AH39" s="13"/>
      <c r="AI39" s="89"/>
      <c r="AJ39" s="13"/>
      <c r="AK39" s="89"/>
      <c r="AL39" s="1"/>
    </row>
    <row r="40" spans="1:38" x14ac:dyDescent="0.25">
      <c r="B40" s="78"/>
      <c r="C40" s="73"/>
      <c r="D40" s="73"/>
      <c r="E40" s="13"/>
      <c r="F40" s="13"/>
      <c r="G40" s="13"/>
      <c r="H40" s="44"/>
      <c r="I40" s="13"/>
      <c r="J40" s="44"/>
      <c r="K40" s="13"/>
      <c r="L40" s="13"/>
      <c r="M40" s="1"/>
      <c r="P40" s="115"/>
      <c r="Q40" s="13"/>
      <c r="R40" s="39"/>
      <c r="S40" s="13"/>
      <c r="T40" s="13"/>
      <c r="U40" s="44"/>
      <c r="V40" s="13"/>
      <c r="W40" s="110"/>
      <c r="X40" s="79"/>
      <c r="Y40" s="73"/>
      <c r="Z40" s="1"/>
      <c r="AC40" s="23"/>
      <c r="AD40" s="74"/>
      <c r="AE40" s="74"/>
      <c r="AF40" s="13"/>
      <c r="AG40" s="13"/>
      <c r="AH40" s="13"/>
      <c r="AI40" s="89"/>
      <c r="AJ40" s="13"/>
      <c r="AK40" s="89"/>
      <c r="AL40" s="1"/>
    </row>
    <row r="41" spans="1:38" x14ac:dyDescent="0.25">
      <c r="B41" s="79"/>
      <c r="C41" s="73"/>
      <c r="D41" s="73"/>
      <c r="E41" s="13"/>
      <c r="F41" s="13"/>
      <c r="G41" s="13"/>
      <c r="H41" s="44"/>
      <c r="I41" s="13"/>
      <c r="J41" s="44"/>
      <c r="K41" s="13"/>
      <c r="L41" s="13"/>
      <c r="M41" s="1"/>
      <c r="P41" s="13"/>
      <c r="Q41" s="44"/>
      <c r="R41" s="39"/>
      <c r="S41" s="13"/>
      <c r="T41" s="13"/>
      <c r="U41" s="44"/>
      <c r="V41" s="13"/>
      <c r="W41" s="110"/>
      <c r="X41" s="13"/>
      <c r="Y41" s="13"/>
      <c r="Z41" s="1"/>
      <c r="AC41" s="23"/>
      <c r="AD41" s="74"/>
      <c r="AE41" s="74"/>
      <c r="AF41" s="13"/>
      <c r="AG41" s="13"/>
      <c r="AH41" s="13"/>
      <c r="AI41" s="89"/>
      <c r="AJ41" s="13"/>
      <c r="AK41" s="89"/>
      <c r="AL41" s="1"/>
    </row>
    <row r="42" spans="1:38" x14ac:dyDescent="0.25">
      <c r="B42" s="79"/>
      <c r="C42" s="73"/>
      <c r="D42" s="73"/>
      <c r="E42" s="13"/>
      <c r="F42" s="13"/>
      <c r="G42" s="13"/>
      <c r="H42" s="44"/>
      <c r="I42" s="13"/>
      <c r="J42" s="44"/>
      <c r="K42" s="13"/>
      <c r="L42" s="13"/>
      <c r="M42" s="1"/>
      <c r="P42" s="78"/>
      <c r="Q42" s="120"/>
      <c r="R42" s="39"/>
      <c r="S42" s="13"/>
      <c r="T42" s="13"/>
      <c r="U42" s="44"/>
      <c r="V42" s="13"/>
      <c r="W42" s="110"/>
      <c r="X42" s="13"/>
      <c r="Y42" s="13"/>
      <c r="Z42" s="1"/>
      <c r="AC42" s="23"/>
      <c r="AD42" s="74"/>
      <c r="AE42" s="74"/>
      <c r="AF42" s="13"/>
      <c r="AG42" s="13"/>
      <c r="AH42" s="13"/>
      <c r="AI42" s="89"/>
      <c r="AJ42" s="13"/>
      <c r="AK42" s="89"/>
      <c r="AL42" s="1"/>
    </row>
    <row r="43" spans="1:38" x14ac:dyDescent="0.25">
      <c r="B43" s="79"/>
      <c r="C43" s="73"/>
      <c r="D43" s="73"/>
      <c r="E43" s="13"/>
      <c r="F43" s="13"/>
      <c r="G43" s="13"/>
      <c r="H43" s="44"/>
      <c r="I43" s="13"/>
      <c r="J43" s="44"/>
      <c r="K43" s="13"/>
      <c r="L43" s="13"/>
      <c r="M43" s="1"/>
      <c r="P43" s="13"/>
      <c r="Q43" s="13"/>
      <c r="R43" s="39"/>
      <c r="S43" s="13"/>
      <c r="T43" s="13"/>
      <c r="U43" s="44"/>
      <c r="V43" s="13"/>
      <c r="W43" s="110"/>
      <c r="X43" s="13"/>
      <c r="Y43" s="13"/>
      <c r="Z43" s="1"/>
      <c r="AC43" s="23"/>
      <c r="AD43" s="74"/>
      <c r="AE43" s="74"/>
      <c r="AF43" s="13"/>
      <c r="AG43" s="13"/>
      <c r="AH43" s="13"/>
      <c r="AI43" s="89"/>
      <c r="AJ43" s="13"/>
      <c r="AK43" s="89"/>
      <c r="AL43" s="1"/>
    </row>
    <row r="44" spans="1:38" x14ac:dyDescent="0.25">
      <c r="B44" s="79"/>
      <c r="C44" s="73"/>
      <c r="D44" s="73"/>
      <c r="E44" s="13"/>
      <c r="F44" s="13"/>
      <c r="G44" s="13"/>
      <c r="H44" s="44"/>
      <c r="I44" s="13"/>
      <c r="J44" s="44"/>
      <c r="K44" s="13"/>
      <c r="L44" s="13"/>
      <c r="M44" s="1"/>
      <c r="P44" s="79"/>
      <c r="Q44" s="73"/>
      <c r="R44" s="39"/>
      <c r="S44" s="13"/>
      <c r="T44" s="13"/>
      <c r="U44" s="44"/>
      <c r="V44" s="13"/>
      <c r="W44" s="110"/>
      <c r="X44" s="13"/>
      <c r="Y44" s="13"/>
      <c r="Z44" s="1"/>
      <c r="AC44" s="23"/>
      <c r="AD44" s="74"/>
      <c r="AE44" s="74"/>
      <c r="AF44" s="13"/>
      <c r="AG44" s="13"/>
      <c r="AH44" s="13"/>
      <c r="AI44" s="89"/>
      <c r="AJ44" s="13"/>
      <c r="AK44" s="89"/>
      <c r="AL44" s="1"/>
    </row>
    <row r="45" spans="1:38" x14ac:dyDescent="0.25">
      <c r="B45" s="79"/>
      <c r="C45" s="44"/>
      <c r="D45" s="73"/>
      <c r="E45" s="13"/>
      <c r="F45" s="13"/>
      <c r="G45" s="13"/>
      <c r="H45" s="44"/>
      <c r="I45" s="13"/>
      <c r="J45" s="44"/>
      <c r="K45" s="13"/>
      <c r="L45" s="13"/>
      <c r="M45" s="1"/>
      <c r="P45" s="79"/>
      <c r="Q45" s="73"/>
      <c r="R45" s="39"/>
      <c r="S45" s="13"/>
      <c r="T45" s="13"/>
      <c r="U45" s="44"/>
      <c r="V45" s="13"/>
      <c r="W45" s="110"/>
      <c r="X45" s="13"/>
      <c r="Y45" s="13"/>
      <c r="Z45" s="1"/>
      <c r="AC45" s="23"/>
      <c r="AD45" s="74"/>
      <c r="AE45" s="74"/>
      <c r="AF45" s="13"/>
      <c r="AG45" s="13"/>
      <c r="AH45" s="13"/>
      <c r="AI45" s="89"/>
      <c r="AJ45" s="13"/>
      <c r="AK45" s="89"/>
      <c r="AL45" s="1"/>
    </row>
    <row r="46" spans="1:38" x14ac:dyDescent="0.25">
      <c r="B46" s="13"/>
      <c r="C46" s="44"/>
      <c r="D46" s="73"/>
      <c r="E46" s="13"/>
      <c r="F46" s="13"/>
      <c r="G46" s="13"/>
      <c r="H46" s="44"/>
      <c r="I46" s="13"/>
      <c r="J46" s="98"/>
      <c r="K46" s="13"/>
      <c r="L46" s="13"/>
      <c r="M46" s="1"/>
      <c r="P46" s="79"/>
      <c r="Q46" s="73"/>
      <c r="R46" s="39"/>
      <c r="S46" s="13"/>
      <c r="T46" s="13"/>
      <c r="U46" s="44"/>
      <c r="V46" s="13"/>
      <c r="W46" s="110"/>
      <c r="X46" s="13"/>
      <c r="Y46" s="13"/>
      <c r="Z46" s="1"/>
      <c r="AC46" s="23"/>
      <c r="AD46" s="74"/>
      <c r="AE46" s="74"/>
      <c r="AF46" s="13"/>
      <c r="AG46" s="13"/>
      <c r="AH46" s="13"/>
      <c r="AI46" s="89"/>
      <c r="AJ46" s="13"/>
      <c r="AK46" s="89"/>
      <c r="AL46" s="1"/>
    </row>
    <row r="47" spans="1:38" x14ac:dyDescent="0.25">
      <c r="B47" s="115"/>
      <c r="C47" s="73"/>
      <c r="D47" s="73"/>
      <c r="E47" s="13"/>
      <c r="F47" s="13"/>
      <c r="G47" s="13"/>
      <c r="H47" s="44"/>
      <c r="I47" s="13"/>
      <c r="J47" s="44"/>
      <c r="K47" s="13"/>
      <c r="L47" s="13"/>
      <c r="M47" s="1"/>
      <c r="P47" s="79"/>
      <c r="Q47" s="73"/>
      <c r="R47" s="39"/>
      <c r="S47" s="13"/>
      <c r="T47" s="13"/>
      <c r="U47" s="44"/>
      <c r="V47" s="13"/>
      <c r="W47" s="110"/>
      <c r="X47" s="13"/>
      <c r="Y47" s="13"/>
      <c r="Z47" s="1"/>
      <c r="AC47" s="23"/>
      <c r="AD47" s="74"/>
      <c r="AE47" s="74"/>
      <c r="AF47" s="13"/>
      <c r="AG47" s="13"/>
      <c r="AH47" s="13"/>
      <c r="AI47" s="89"/>
      <c r="AJ47" s="13"/>
      <c r="AK47" s="89"/>
      <c r="AL47" s="1"/>
    </row>
    <row r="48" spans="1:38" x14ac:dyDescent="0.25">
      <c r="B48" s="115"/>
      <c r="C48" s="73"/>
      <c r="D48" s="73"/>
      <c r="E48" s="13"/>
      <c r="F48" s="13"/>
      <c r="G48" s="13"/>
      <c r="H48" s="44"/>
      <c r="I48" s="13"/>
      <c r="J48" s="44"/>
      <c r="K48" s="13"/>
      <c r="L48" s="13"/>
      <c r="M48" s="1"/>
      <c r="P48" s="79"/>
      <c r="Q48" s="73"/>
      <c r="R48" s="39"/>
      <c r="S48" s="13"/>
      <c r="T48" s="13"/>
      <c r="U48" s="44"/>
      <c r="V48" s="13"/>
      <c r="W48" s="110"/>
      <c r="X48" s="13"/>
      <c r="Y48" s="13"/>
      <c r="Z48" s="1"/>
      <c r="AC48" s="23"/>
      <c r="AD48" s="74"/>
      <c r="AE48" s="74"/>
      <c r="AF48" s="13"/>
      <c r="AG48" s="13"/>
      <c r="AH48" s="13"/>
      <c r="AI48" s="89"/>
      <c r="AJ48" s="13"/>
      <c r="AK48" s="89"/>
      <c r="AL48" s="1"/>
    </row>
    <row r="49" spans="1:38" x14ac:dyDescent="0.25">
      <c r="B49" s="115"/>
      <c r="C49" s="73"/>
      <c r="D49" s="73"/>
      <c r="E49" s="13"/>
      <c r="F49" s="13"/>
      <c r="G49" s="13"/>
      <c r="H49" s="13"/>
      <c r="I49" s="13"/>
      <c r="J49" s="13"/>
      <c r="K49" s="13"/>
      <c r="L49" s="13"/>
      <c r="M49" s="1"/>
      <c r="P49" s="79"/>
      <c r="Q49" s="73"/>
      <c r="R49" s="39"/>
      <c r="S49" s="13"/>
      <c r="T49" s="13"/>
      <c r="U49" s="44"/>
      <c r="V49" s="13"/>
      <c r="W49" s="110"/>
      <c r="X49" s="13"/>
      <c r="Y49" s="13"/>
      <c r="Z49" s="1"/>
      <c r="AC49" s="23"/>
      <c r="AD49" s="74"/>
      <c r="AE49" s="74"/>
      <c r="AF49" s="13"/>
      <c r="AG49" s="13"/>
      <c r="AH49" s="13"/>
      <c r="AI49" s="89"/>
      <c r="AJ49" s="13"/>
      <c r="AK49" s="89"/>
      <c r="AL49" s="1"/>
    </row>
    <row r="50" spans="1:38" x14ac:dyDescent="0.25">
      <c r="B50" s="115"/>
      <c r="C50" s="13"/>
      <c r="D50" s="73"/>
      <c r="E50" s="13"/>
      <c r="F50" s="13"/>
      <c r="G50" s="13"/>
      <c r="H50" s="13"/>
      <c r="I50" s="13"/>
      <c r="J50" s="13"/>
      <c r="K50" s="13"/>
      <c r="L50" s="13"/>
      <c r="M50" s="1"/>
      <c r="P50" s="79"/>
      <c r="Q50" s="73"/>
      <c r="R50" s="39"/>
      <c r="S50" s="13"/>
      <c r="T50" s="13"/>
      <c r="U50" s="44"/>
      <c r="V50" s="13"/>
      <c r="W50" s="110"/>
      <c r="X50" s="13"/>
      <c r="Y50" s="13"/>
      <c r="Z50" s="1"/>
      <c r="AC50" s="23"/>
      <c r="AD50" s="74"/>
      <c r="AE50" s="74"/>
      <c r="AF50" s="13"/>
      <c r="AG50" s="13"/>
      <c r="AH50" s="13"/>
      <c r="AI50" s="89"/>
      <c r="AJ50" s="13"/>
      <c r="AK50" s="89"/>
      <c r="AL50" s="1"/>
    </row>
    <row r="51" spans="1:38" x14ac:dyDescent="0.25">
      <c r="A51" s="106"/>
      <c r="B51" s="13"/>
      <c r="C51" s="78"/>
      <c r="D51" s="73"/>
      <c r="E51" s="13"/>
      <c r="F51" s="13"/>
      <c r="G51" s="13"/>
      <c r="H51" s="13"/>
      <c r="I51" s="13"/>
      <c r="J51" s="13"/>
      <c r="K51" s="13"/>
      <c r="L51" s="13"/>
      <c r="M51" s="1"/>
      <c r="O51" s="106"/>
      <c r="P51" s="79"/>
      <c r="Q51" s="73"/>
      <c r="R51" s="39"/>
      <c r="S51" s="13"/>
      <c r="T51" s="13"/>
      <c r="U51" s="44"/>
      <c r="V51" s="13"/>
      <c r="W51" s="110"/>
      <c r="X51" s="13"/>
      <c r="Y51" s="13"/>
      <c r="Z51" s="1"/>
      <c r="AC51" s="23"/>
      <c r="AD51" s="74"/>
      <c r="AE51" s="74"/>
      <c r="AF51" s="13"/>
      <c r="AG51" s="13"/>
      <c r="AH51" s="13"/>
      <c r="AI51" s="89"/>
      <c r="AJ51" s="13"/>
      <c r="AK51" s="89"/>
      <c r="AL51" s="1"/>
    </row>
    <row r="52" spans="1:38" x14ac:dyDescent="0.25">
      <c r="B52" s="78"/>
      <c r="C52" s="73"/>
      <c r="D52" s="73"/>
      <c r="E52" s="13"/>
      <c r="F52" s="13"/>
      <c r="G52" s="13"/>
      <c r="H52" s="44"/>
      <c r="I52" s="13"/>
      <c r="J52" s="44"/>
      <c r="K52" s="13"/>
      <c r="L52" s="13"/>
      <c r="M52" s="1"/>
      <c r="P52" s="79"/>
      <c r="Q52" s="73"/>
      <c r="R52" s="39"/>
      <c r="S52" s="13"/>
      <c r="T52" s="13"/>
      <c r="U52" s="13"/>
      <c r="V52" s="13"/>
      <c r="W52" s="110"/>
      <c r="X52" s="13"/>
      <c r="Y52" s="13"/>
      <c r="Z52" s="1"/>
      <c r="AC52" s="23"/>
      <c r="AD52" s="74"/>
      <c r="AE52" s="74"/>
      <c r="AF52" s="13"/>
      <c r="AG52" s="13"/>
      <c r="AH52" s="13"/>
      <c r="AI52" s="89"/>
      <c r="AJ52" s="13"/>
      <c r="AK52" s="89"/>
      <c r="AL52" s="1"/>
    </row>
    <row r="53" spans="1:38" x14ac:dyDescent="0.25">
      <c r="B53" s="115"/>
      <c r="C53" s="73"/>
      <c r="D53" s="73"/>
      <c r="E53" s="13"/>
      <c r="F53" s="13"/>
      <c r="G53" s="13"/>
      <c r="H53" s="13"/>
      <c r="I53" s="44"/>
      <c r="J53" s="44"/>
      <c r="K53" s="13"/>
      <c r="L53" s="13"/>
      <c r="M53" s="1"/>
      <c r="P53" s="13"/>
      <c r="Q53" s="74"/>
      <c r="R53" s="39"/>
      <c r="S53" s="13"/>
      <c r="T53" s="13"/>
      <c r="U53" s="44"/>
      <c r="V53" s="13"/>
      <c r="W53" s="110"/>
      <c r="X53" s="13"/>
      <c r="Y53" s="13"/>
      <c r="Z53" s="1"/>
      <c r="AC53" s="23"/>
      <c r="AD53" s="74"/>
      <c r="AE53" s="74"/>
      <c r="AI53" s="15"/>
      <c r="AL53" s="1"/>
    </row>
    <row r="54" spans="1:38" x14ac:dyDescent="0.25">
      <c r="B54" s="115"/>
      <c r="C54" s="73"/>
      <c r="D54" s="73"/>
      <c r="E54" s="13"/>
      <c r="F54" s="13"/>
      <c r="G54" s="13"/>
      <c r="H54" s="13"/>
      <c r="I54" s="44"/>
      <c r="J54" s="44"/>
      <c r="K54" s="13"/>
      <c r="L54" s="13"/>
      <c r="M54" s="1"/>
      <c r="P54" s="78"/>
      <c r="Q54" s="45"/>
      <c r="R54" s="39"/>
      <c r="S54" s="13"/>
      <c r="T54" s="13"/>
      <c r="U54" s="44"/>
      <c r="V54" s="13"/>
      <c r="W54" s="110"/>
      <c r="X54" s="13"/>
      <c r="Y54" s="13"/>
      <c r="Z54" s="1"/>
      <c r="AC54" s="23"/>
      <c r="AD54" s="14"/>
      <c r="AE54" s="74"/>
      <c r="AI54" s="15"/>
      <c r="AL54" s="1"/>
    </row>
    <row r="55" spans="1:38" x14ac:dyDescent="0.25">
      <c r="B55" s="115"/>
      <c r="C55" s="73"/>
      <c r="D55" s="73"/>
      <c r="E55" s="13"/>
      <c r="F55" s="13"/>
      <c r="G55" s="13"/>
      <c r="H55" s="13"/>
      <c r="I55" s="44"/>
      <c r="J55" s="44"/>
      <c r="K55" s="13"/>
      <c r="L55" s="13"/>
      <c r="M55" s="1"/>
      <c r="P55" s="79"/>
      <c r="Q55" s="73"/>
      <c r="R55" s="39"/>
      <c r="S55" s="13"/>
      <c r="T55" s="13"/>
      <c r="U55" s="99"/>
      <c r="V55" s="13"/>
      <c r="W55" s="110"/>
      <c r="X55" s="13"/>
      <c r="Y55" s="13"/>
      <c r="Z55" s="1"/>
      <c r="AC55" s="23"/>
      <c r="AD55" s="14"/>
      <c r="AE55" s="74"/>
      <c r="AI55" s="15"/>
      <c r="AL55" s="1"/>
    </row>
    <row r="56" spans="1:38" x14ac:dyDescent="0.25">
      <c r="B56" s="115"/>
      <c r="C56" s="73"/>
      <c r="D56" s="73"/>
      <c r="E56" s="13"/>
      <c r="F56" s="13"/>
      <c r="G56" s="13"/>
      <c r="H56" s="13"/>
      <c r="I56" s="44"/>
      <c r="J56" s="44"/>
      <c r="K56" s="13"/>
      <c r="L56" s="13"/>
      <c r="M56" s="1"/>
      <c r="P56" s="79"/>
      <c r="Q56" s="73"/>
      <c r="R56" s="39"/>
      <c r="S56" s="13"/>
      <c r="T56" s="13"/>
      <c r="U56" s="44"/>
      <c r="V56" s="13"/>
      <c r="W56" s="110"/>
      <c r="X56" s="13"/>
      <c r="Y56" s="13"/>
      <c r="Z56" s="1"/>
      <c r="AC56" s="23"/>
      <c r="AD56" s="14"/>
      <c r="AE56" s="74"/>
      <c r="AI56" s="15"/>
      <c r="AL56" s="1"/>
    </row>
    <row r="57" spans="1:38" x14ac:dyDescent="0.25">
      <c r="B57" s="115"/>
      <c r="C57" s="73"/>
      <c r="D57" s="73"/>
      <c r="E57" s="13"/>
      <c r="F57" s="13"/>
      <c r="G57" s="13"/>
      <c r="H57" s="13"/>
      <c r="I57" s="44"/>
      <c r="J57" s="44"/>
      <c r="K57" s="13"/>
      <c r="L57" s="13"/>
      <c r="M57" s="1"/>
      <c r="P57" s="79"/>
      <c r="Q57" s="73"/>
      <c r="R57" s="39"/>
      <c r="S57" s="13"/>
      <c r="T57" s="13"/>
      <c r="U57" s="44"/>
      <c r="V57" s="13"/>
      <c r="W57" s="110"/>
      <c r="X57" s="13"/>
      <c r="Y57" s="13"/>
      <c r="Z57" s="1"/>
      <c r="AB57" s="118"/>
      <c r="AC57" s="115"/>
      <c r="AD57" s="14"/>
      <c r="AE57" s="74"/>
      <c r="AI57" s="15"/>
      <c r="AL57" s="1"/>
    </row>
    <row r="58" spans="1:38" x14ac:dyDescent="0.25">
      <c r="B58" s="115"/>
      <c r="C58" s="73"/>
      <c r="D58" s="73"/>
      <c r="E58" s="13"/>
      <c r="F58" s="13"/>
      <c r="G58" s="13"/>
      <c r="H58" s="13"/>
      <c r="I58" s="44"/>
      <c r="J58" s="44"/>
      <c r="K58" s="13"/>
      <c r="L58" s="13"/>
      <c r="M58" s="1"/>
      <c r="P58" s="79"/>
      <c r="Q58" s="73"/>
      <c r="R58" s="39"/>
      <c r="S58" s="13"/>
      <c r="T58" s="13"/>
      <c r="U58" s="44"/>
      <c r="V58" s="13"/>
      <c r="W58" s="110"/>
      <c r="X58" s="13"/>
      <c r="Y58" s="13"/>
      <c r="Z58" s="1"/>
      <c r="AC58" s="115"/>
      <c r="AD58" s="14"/>
      <c r="AE58" s="74"/>
      <c r="AI58" s="15"/>
      <c r="AL58" s="1"/>
    </row>
    <row r="59" spans="1:38" x14ac:dyDescent="0.25">
      <c r="B59" s="115"/>
      <c r="C59" s="73"/>
      <c r="D59" s="73"/>
      <c r="E59" s="13"/>
      <c r="F59" s="13"/>
      <c r="G59" s="13"/>
      <c r="H59" s="13"/>
      <c r="I59" s="13"/>
      <c r="J59" s="13"/>
      <c r="K59" s="13"/>
      <c r="L59" s="13"/>
      <c r="M59" s="1"/>
      <c r="P59" s="79"/>
      <c r="Q59" s="73"/>
      <c r="R59" s="39"/>
      <c r="S59" s="13"/>
      <c r="T59" s="13"/>
      <c r="U59" s="44"/>
      <c r="V59" s="13"/>
      <c r="W59" s="110"/>
      <c r="X59" s="13"/>
      <c r="Y59" s="13"/>
      <c r="Z59" s="1"/>
      <c r="AC59" s="115"/>
      <c r="AD59" s="14"/>
      <c r="AE59" s="74"/>
      <c r="AI59" s="15"/>
      <c r="AL59" s="1"/>
    </row>
    <row r="60" spans="1:38" x14ac:dyDescent="0.25">
      <c r="B60" s="115"/>
      <c r="C60" s="13"/>
      <c r="D60" s="73"/>
      <c r="E60" s="13"/>
      <c r="F60" s="13"/>
      <c r="G60" s="13"/>
      <c r="H60" s="13"/>
      <c r="I60" s="13"/>
      <c r="J60" s="13"/>
      <c r="K60" s="13"/>
      <c r="L60" s="13"/>
      <c r="M60" s="1"/>
      <c r="P60" s="79"/>
      <c r="Q60" s="73"/>
      <c r="R60" s="39"/>
      <c r="S60" s="13"/>
      <c r="T60" s="13"/>
      <c r="U60" s="44"/>
      <c r="V60" s="13"/>
      <c r="W60" s="110"/>
      <c r="X60" s="13"/>
      <c r="Y60" s="13"/>
      <c r="Z60" s="1"/>
      <c r="AC60" s="79"/>
      <c r="AL60" s="1"/>
    </row>
    <row r="61" spans="1:38" x14ac:dyDescent="0.25">
      <c r="B61" s="13"/>
      <c r="C61" s="13"/>
      <c r="D61" s="73"/>
      <c r="E61" s="13"/>
      <c r="F61" s="13"/>
      <c r="G61" s="13"/>
      <c r="H61" s="13"/>
      <c r="I61" s="13"/>
      <c r="J61" s="13"/>
      <c r="K61" s="13"/>
      <c r="L61" s="13"/>
      <c r="M61" s="1"/>
      <c r="P61" s="79"/>
      <c r="Q61" s="73"/>
      <c r="R61" s="39"/>
      <c r="S61" s="13"/>
      <c r="T61" s="13"/>
      <c r="U61" s="99"/>
      <c r="V61" s="13"/>
      <c r="W61" s="110"/>
      <c r="X61" s="13"/>
      <c r="Y61" s="13"/>
      <c r="Z61" s="1"/>
      <c r="AC61" s="79"/>
      <c r="AL61" s="1"/>
    </row>
    <row r="62" spans="1:38" x14ac:dyDescent="0.25">
      <c r="B62" s="13"/>
      <c r="C62" s="13"/>
      <c r="D62" s="73"/>
      <c r="E62" s="13"/>
      <c r="F62" s="13"/>
      <c r="G62" s="13"/>
      <c r="H62" s="13"/>
      <c r="I62" s="13"/>
      <c r="J62" s="13"/>
      <c r="K62" s="13"/>
      <c r="L62" s="13"/>
      <c r="M62" s="1"/>
      <c r="P62" s="79"/>
      <c r="Q62" s="73"/>
      <c r="R62" s="39"/>
      <c r="S62" s="13"/>
      <c r="T62" s="13"/>
      <c r="U62" s="99"/>
      <c r="V62" s="13"/>
      <c r="W62" s="110"/>
      <c r="X62" s="13"/>
      <c r="Y62" s="13"/>
      <c r="Z62" s="1"/>
      <c r="AC62" s="79"/>
      <c r="AL62" s="1"/>
    </row>
    <row r="63" spans="1:38" x14ac:dyDescent="0.25">
      <c r="A63" s="106"/>
      <c r="B63" s="13"/>
      <c r="C63" s="78"/>
      <c r="D63" s="73"/>
      <c r="E63" s="13"/>
      <c r="F63" s="13"/>
      <c r="G63" s="13"/>
      <c r="H63" s="13"/>
      <c r="I63" s="44"/>
      <c r="J63" s="44"/>
      <c r="K63" s="13"/>
      <c r="L63" s="13"/>
      <c r="M63" s="1"/>
      <c r="O63" s="106"/>
      <c r="P63" s="79"/>
      <c r="Q63" s="73"/>
      <c r="R63" s="39"/>
      <c r="S63" s="13"/>
      <c r="T63" s="13"/>
      <c r="U63" s="44"/>
      <c r="V63" s="13"/>
      <c r="W63" s="110"/>
      <c r="X63" s="13"/>
      <c r="Y63" s="13"/>
      <c r="Z63" s="1"/>
      <c r="AC63" s="79"/>
      <c r="AL63" s="1"/>
    </row>
    <row r="64" spans="1:38" x14ac:dyDescent="0.25">
      <c r="B64" s="78"/>
      <c r="C64" s="73"/>
      <c r="D64" s="73"/>
      <c r="E64" s="13"/>
      <c r="F64" s="13"/>
      <c r="G64" s="13"/>
      <c r="H64" s="13"/>
      <c r="I64" s="44"/>
      <c r="J64" s="44"/>
      <c r="K64" s="13"/>
      <c r="L64" s="13"/>
      <c r="M64" s="1"/>
      <c r="P64" s="79"/>
      <c r="Q64" s="73"/>
      <c r="R64" s="39"/>
      <c r="S64" s="13"/>
      <c r="T64" s="13"/>
      <c r="U64" s="44"/>
      <c r="V64" s="13"/>
      <c r="W64" s="110"/>
      <c r="X64" s="13"/>
      <c r="Y64" s="13"/>
      <c r="Z64" s="1"/>
      <c r="AC64" s="79"/>
      <c r="AL64" s="1"/>
    </row>
    <row r="65" spans="2:38" x14ac:dyDescent="0.25">
      <c r="B65" s="79"/>
      <c r="C65" s="73"/>
      <c r="D65" s="73"/>
      <c r="E65" s="13"/>
      <c r="F65" s="13"/>
      <c r="G65" s="13"/>
      <c r="H65" s="13"/>
      <c r="I65" s="44"/>
      <c r="J65" s="44"/>
      <c r="K65" s="13"/>
      <c r="L65" s="13"/>
      <c r="M65" s="1"/>
      <c r="P65" s="13"/>
      <c r="Q65" s="74"/>
      <c r="R65" s="39"/>
      <c r="S65" s="13"/>
      <c r="T65" s="13"/>
      <c r="U65" s="44"/>
      <c r="V65" s="13"/>
      <c r="W65" s="110"/>
      <c r="X65" s="13"/>
      <c r="Y65" s="13"/>
      <c r="Z65" s="1"/>
      <c r="AC65" s="79"/>
      <c r="AL65" s="1"/>
    </row>
    <row r="66" spans="2:38" x14ac:dyDescent="0.25">
      <c r="B66" s="79"/>
      <c r="C66" s="73"/>
      <c r="D66" s="73"/>
      <c r="E66" s="13"/>
      <c r="F66" s="13"/>
      <c r="G66" s="13"/>
      <c r="H66" s="44"/>
      <c r="I66" s="13"/>
      <c r="J66" s="44"/>
      <c r="K66" s="13"/>
      <c r="L66" s="13"/>
      <c r="M66" s="1"/>
      <c r="P66" s="78"/>
      <c r="Q66" s="45"/>
      <c r="R66" s="39"/>
      <c r="S66" s="13"/>
      <c r="T66" s="13"/>
      <c r="U66" s="44"/>
      <c r="V66" s="13"/>
      <c r="W66" s="110"/>
      <c r="X66" s="13"/>
      <c r="Y66" s="13"/>
      <c r="Z66" s="1"/>
      <c r="AC66" s="13"/>
      <c r="AL66" s="1"/>
    </row>
    <row r="67" spans="2:38" x14ac:dyDescent="0.25">
      <c r="B67" s="79"/>
      <c r="C67" s="73"/>
      <c r="D67" s="73"/>
      <c r="E67" s="13"/>
      <c r="F67" s="13"/>
      <c r="G67" s="13"/>
      <c r="H67" s="44"/>
      <c r="I67" s="13"/>
      <c r="J67" s="44"/>
      <c r="K67" s="13"/>
      <c r="L67" s="13"/>
      <c r="M67" s="1"/>
      <c r="P67" s="79"/>
      <c r="Q67" s="74"/>
      <c r="R67" s="39"/>
      <c r="S67" s="13"/>
      <c r="T67" s="13"/>
      <c r="U67" s="44"/>
      <c r="V67" s="13"/>
      <c r="W67" s="110"/>
      <c r="X67" s="13"/>
      <c r="Y67" s="13"/>
      <c r="Z67" s="1"/>
      <c r="AC67" s="78"/>
      <c r="AL67" s="1"/>
    </row>
    <row r="68" spans="2:38" x14ac:dyDescent="0.25">
      <c r="B68" s="79"/>
      <c r="C68" s="73"/>
      <c r="D68" s="73"/>
      <c r="E68" s="13"/>
      <c r="F68" s="13"/>
      <c r="G68" s="13"/>
      <c r="H68" s="44"/>
      <c r="I68" s="13"/>
      <c r="J68" s="44"/>
      <c r="K68" s="13"/>
      <c r="L68" s="13"/>
      <c r="M68" s="1"/>
      <c r="P68" s="79"/>
      <c r="Q68" s="74"/>
      <c r="R68" s="39"/>
      <c r="S68" s="13"/>
      <c r="T68" s="13"/>
      <c r="U68" s="44"/>
      <c r="V68" s="13"/>
      <c r="W68" s="110"/>
      <c r="X68" s="13"/>
      <c r="Y68" s="13"/>
      <c r="Z68" s="1"/>
      <c r="AC68" s="79"/>
      <c r="AL68" s="1"/>
    </row>
    <row r="69" spans="2:38" x14ac:dyDescent="0.25">
      <c r="B69" s="79"/>
      <c r="C69" s="73"/>
      <c r="D69" s="73"/>
      <c r="E69" s="13"/>
      <c r="F69" s="13"/>
      <c r="G69" s="13"/>
      <c r="H69" s="13"/>
      <c r="I69" s="44"/>
      <c r="J69" s="44"/>
      <c r="K69" s="13"/>
      <c r="L69" s="13"/>
      <c r="M69" s="1"/>
      <c r="P69" s="79"/>
      <c r="Q69" s="74"/>
      <c r="R69" s="39"/>
      <c r="S69" s="13"/>
      <c r="T69" s="13"/>
      <c r="U69" s="44"/>
      <c r="V69" s="13"/>
      <c r="W69" s="110"/>
      <c r="X69" s="13"/>
      <c r="Y69" s="13"/>
      <c r="Z69" s="1"/>
      <c r="AC69" s="79"/>
      <c r="AL69" s="1"/>
    </row>
    <row r="70" spans="2:38" x14ac:dyDescent="0.25">
      <c r="B70" s="79"/>
      <c r="C70" s="73"/>
      <c r="D70" s="73"/>
      <c r="E70" s="13"/>
      <c r="F70" s="13"/>
      <c r="G70" s="13"/>
      <c r="H70" s="13"/>
      <c r="I70" s="44"/>
      <c r="J70" s="44"/>
      <c r="K70" s="13"/>
      <c r="L70" s="13"/>
      <c r="M70" s="1"/>
      <c r="P70" s="79"/>
      <c r="Q70" s="74"/>
      <c r="R70" s="39"/>
      <c r="S70" s="13"/>
      <c r="T70" s="13"/>
      <c r="U70" s="44"/>
      <c r="V70" s="13"/>
      <c r="W70" s="110"/>
      <c r="X70" s="13"/>
      <c r="Y70" s="13"/>
      <c r="Z70" s="1"/>
      <c r="AC70" s="79"/>
      <c r="AL70" s="1"/>
    </row>
    <row r="71" spans="2:38" x14ac:dyDescent="0.25">
      <c r="B71" s="115"/>
      <c r="C71" s="73"/>
      <c r="D71" s="73"/>
      <c r="E71" s="13"/>
      <c r="F71" s="13"/>
      <c r="G71" s="13"/>
      <c r="H71" s="13"/>
      <c r="I71" s="44"/>
      <c r="J71" s="44"/>
      <c r="K71" s="13"/>
      <c r="L71" s="13"/>
      <c r="M71" s="1"/>
      <c r="P71" s="79"/>
      <c r="Q71" s="74"/>
      <c r="R71" s="40"/>
      <c r="S71" s="13"/>
      <c r="T71" s="13"/>
      <c r="U71" s="44"/>
      <c r="V71" s="13"/>
      <c r="W71" s="110"/>
      <c r="X71" s="13"/>
      <c r="Y71" s="13"/>
      <c r="Z71" s="1"/>
      <c r="AC71" s="79"/>
      <c r="AL71" s="1"/>
    </row>
    <row r="72" spans="2:38" x14ac:dyDescent="0.25">
      <c r="B72" s="115"/>
      <c r="C72" s="73"/>
      <c r="D72" s="73"/>
      <c r="E72" s="13"/>
      <c r="F72" s="13"/>
      <c r="G72" s="13"/>
      <c r="H72" s="13"/>
      <c r="I72" s="44"/>
      <c r="J72" s="44"/>
      <c r="K72" s="13"/>
      <c r="L72" s="13"/>
      <c r="M72" s="1"/>
      <c r="P72" s="13"/>
      <c r="Q72" s="13"/>
      <c r="S72" s="13"/>
      <c r="T72" s="13"/>
      <c r="U72" s="44"/>
      <c r="V72" s="13"/>
      <c r="W72" s="110"/>
      <c r="X72" s="13"/>
      <c r="Y72" s="13"/>
      <c r="Z72" s="1"/>
      <c r="AC72" s="79"/>
      <c r="AL72" s="1"/>
    </row>
    <row r="73" spans="2:38" x14ac:dyDescent="0.25">
      <c r="B73" s="115"/>
      <c r="C73" s="13"/>
      <c r="D73" s="100"/>
      <c r="E73" s="13"/>
      <c r="F73" s="13"/>
      <c r="G73" s="13"/>
      <c r="H73" s="13"/>
      <c r="I73" s="13"/>
      <c r="J73" s="13"/>
      <c r="K73" s="13"/>
      <c r="L73" s="13"/>
      <c r="M73" s="1"/>
      <c r="P73" s="13"/>
      <c r="Q73" s="73"/>
      <c r="R73" s="39"/>
      <c r="S73" s="13"/>
      <c r="T73" s="13"/>
      <c r="U73" s="44"/>
      <c r="V73" s="13"/>
      <c r="W73" s="110"/>
      <c r="X73" s="13"/>
      <c r="Y73" s="13"/>
      <c r="Z73" s="1"/>
      <c r="AC73" s="13"/>
      <c r="AL73" s="1"/>
    </row>
    <row r="74" spans="2:38" x14ac:dyDescent="0.25">
      <c r="D74" s="100"/>
      <c r="M74" s="1"/>
      <c r="P74" s="13"/>
      <c r="Q74" s="73"/>
      <c r="R74" s="39"/>
      <c r="S74" s="13"/>
      <c r="T74" s="13"/>
      <c r="U74" s="44"/>
      <c r="V74" s="13"/>
      <c r="W74" s="110"/>
      <c r="X74" s="13"/>
      <c r="Y74" s="13"/>
      <c r="Z74" s="1"/>
      <c r="AC74" s="13"/>
      <c r="AL74" s="1"/>
    </row>
    <row r="75" spans="2:38" x14ac:dyDescent="0.25">
      <c r="D75" s="100"/>
      <c r="M75" s="1"/>
      <c r="P75" s="13"/>
      <c r="Q75" s="13"/>
      <c r="S75" s="13"/>
      <c r="T75" s="13"/>
      <c r="U75" s="44"/>
      <c r="V75" s="13"/>
      <c r="W75" s="110"/>
      <c r="X75" s="13"/>
      <c r="Y75" s="13"/>
      <c r="Z75" s="1"/>
      <c r="AC75" s="13"/>
      <c r="AL75" s="1"/>
    </row>
    <row r="76" spans="2:38" x14ac:dyDescent="0.25">
      <c r="D76" s="100"/>
      <c r="M76" s="1"/>
      <c r="P76" s="13"/>
      <c r="Q76" s="13"/>
      <c r="S76" s="13"/>
      <c r="T76" s="13"/>
      <c r="U76" s="44"/>
      <c r="V76" s="13"/>
      <c r="W76" s="110"/>
      <c r="X76" s="13"/>
      <c r="Y76" s="13"/>
      <c r="Z76" s="1"/>
      <c r="AC76" s="13"/>
      <c r="AL76" s="1"/>
    </row>
    <row r="77" spans="2:38" x14ac:dyDescent="0.25">
      <c r="D77" s="100"/>
      <c r="M77" s="1"/>
      <c r="P77" s="13"/>
      <c r="Q77" s="13"/>
      <c r="S77" s="13"/>
      <c r="T77" s="13"/>
      <c r="U77" s="44"/>
      <c r="V77" s="13"/>
      <c r="W77" s="110"/>
      <c r="X77" s="13"/>
      <c r="Y77" s="13"/>
      <c r="Z77" s="1"/>
      <c r="AC77" s="13"/>
      <c r="AL77" s="1"/>
    </row>
    <row r="78" spans="2:38" x14ac:dyDescent="0.25">
      <c r="D78" s="100"/>
      <c r="M78" s="1"/>
      <c r="P78" s="13"/>
      <c r="Q78" s="74"/>
      <c r="R78" s="40"/>
      <c r="S78" s="13"/>
      <c r="T78" s="13"/>
      <c r="U78" s="44"/>
      <c r="V78" s="13"/>
      <c r="W78" s="110"/>
      <c r="X78" s="13"/>
      <c r="Y78" s="13"/>
      <c r="Z78" s="1"/>
      <c r="AC78" s="13"/>
      <c r="AL78" s="1"/>
    </row>
    <row r="79" spans="2:38" x14ac:dyDescent="0.25">
      <c r="D79" s="100"/>
      <c r="M79" s="1"/>
      <c r="P79" s="13"/>
      <c r="Q79" s="45"/>
      <c r="R79" s="47"/>
      <c r="S79" s="13"/>
      <c r="T79" s="13"/>
      <c r="U79" s="44"/>
      <c r="V79" s="13"/>
      <c r="W79" s="110"/>
      <c r="X79" s="13"/>
      <c r="Y79" s="13"/>
      <c r="Z79" s="1"/>
      <c r="AC79" s="13"/>
      <c r="AL79" s="1"/>
    </row>
    <row r="80" spans="2:38" x14ac:dyDescent="0.25">
      <c r="D80" s="100"/>
      <c r="M80" s="1"/>
      <c r="P80" s="13"/>
      <c r="Q80" s="13"/>
      <c r="S80" s="13"/>
      <c r="T80" s="13"/>
      <c r="U80" s="44"/>
      <c r="V80" s="13"/>
      <c r="W80" s="110"/>
      <c r="X80" s="13"/>
      <c r="Y80" s="13"/>
      <c r="Z80" s="1"/>
      <c r="AC80" s="13"/>
      <c r="AL80" s="1"/>
    </row>
    <row r="81" spans="4:38" x14ac:dyDescent="0.25">
      <c r="D81" s="100"/>
      <c r="M81" s="1"/>
      <c r="P81" s="13"/>
      <c r="Q81" s="13"/>
      <c r="S81" s="13"/>
      <c r="T81" s="13"/>
      <c r="U81" s="44"/>
      <c r="V81" s="13"/>
      <c r="W81" s="110"/>
      <c r="X81" s="13"/>
      <c r="Y81" s="13"/>
      <c r="Z81" s="1"/>
      <c r="AC81" s="13"/>
      <c r="AL81" s="1"/>
    </row>
    <row r="82" spans="4:38" x14ac:dyDescent="0.25">
      <c r="D82" s="100"/>
      <c r="M82" s="1"/>
      <c r="P82" s="13"/>
      <c r="Q82" s="13"/>
      <c r="S82" s="13"/>
      <c r="T82" s="13"/>
      <c r="U82" s="44"/>
      <c r="V82" s="13"/>
      <c r="W82" s="110"/>
      <c r="X82" s="13"/>
      <c r="Y82" s="13"/>
      <c r="Z82" s="1"/>
      <c r="AC82" s="13"/>
      <c r="AL82" s="1"/>
    </row>
    <row r="83" spans="4:38" x14ac:dyDescent="0.25">
      <c r="D83" s="100"/>
      <c r="M83" s="1"/>
      <c r="P83" s="13"/>
      <c r="Q83" s="13"/>
      <c r="S83" s="13"/>
      <c r="T83" s="13"/>
      <c r="U83" s="44"/>
      <c r="V83" s="13"/>
      <c r="W83" s="110"/>
      <c r="X83" s="13"/>
      <c r="Y83" s="13"/>
      <c r="Z83" s="1"/>
      <c r="AC83" s="13"/>
      <c r="AL83" s="1"/>
    </row>
    <row r="84" spans="4:38" x14ac:dyDescent="0.25">
      <c r="D84" s="100"/>
      <c r="M84" s="1"/>
      <c r="P84" s="13"/>
      <c r="Q84" s="13"/>
      <c r="S84" s="13"/>
      <c r="T84" s="13"/>
      <c r="U84" s="44"/>
      <c r="V84" s="13"/>
      <c r="W84" s="110"/>
      <c r="X84" s="13"/>
      <c r="Y84" s="13"/>
      <c r="Z84" s="1"/>
      <c r="AC84" s="13"/>
      <c r="AL84" s="1"/>
    </row>
    <row r="85" spans="4:38" x14ac:dyDescent="0.25">
      <c r="D85" s="100"/>
      <c r="M85" s="1"/>
      <c r="P85" s="13"/>
      <c r="Q85" s="13"/>
      <c r="S85" s="13"/>
      <c r="T85" s="13"/>
      <c r="U85" s="44"/>
      <c r="V85" s="13"/>
      <c r="W85" s="110"/>
      <c r="X85" s="13"/>
      <c r="Y85" s="13"/>
      <c r="Z85" s="1"/>
      <c r="AC85" s="13"/>
      <c r="AL85" s="1"/>
    </row>
    <row r="86" spans="4:38" x14ac:dyDescent="0.25">
      <c r="D86" s="100"/>
      <c r="M86" s="1"/>
      <c r="P86" s="13"/>
      <c r="Q86" s="13"/>
      <c r="S86" s="13"/>
      <c r="T86" s="13"/>
      <c r="U86" s="44"/>
      <c r="V86" s="13"/>
      <c r="W86" s="110"/>
      <c r="X86" s="13"/>
      <c r="Y86" s="13"/>
      <c r="Z86" s="1"/>
      <c r="AC86" s="13"/>
      <c r="AL86" s="1"/>
    </row>
    <row r="87" spans="4:38" x14ac:dyDescent="0.25">
      <c r="D87" s="100"/>
      <c r="M87" s="1"/>
      <c r="P87" s="13"/>
      <c r="Q87" s="13"/>
      <c r="S87" s="13"/>
      <c r="T87" s="13"/>
      <c r="U87" s="44"/>
      <c r="V87" s="13"/>
      <c r="W87" s="110"/>
      <c r="X87" s="13"/>
      <c r="Y87" s="13"/>
      <c r="Z87" s="1"/>
      <c r="AC87" s="13"/>
      <c r="AL87" s="1"/>
    </row>
    <row r="88" spans="4:38" x14ac:dyDescent="0.25">
      <c r="D88" s="100"/>
      <c r="M88" s="1"/>
      <c r="P88" s="13"/>
      <c r="Q88" s="13"/>
      <c r="S88" s="13"/>
      <c r="T88" s="13"/>
      <c r="U88" s="44"/>
      <c r="V88" s="13"/>
      <c r="W88" s="110"/>
      <c r="X88" s="13"/>
      <c r="Y88" s="13"/>
      <c r="Z88" s="1"/>
      <c r="AC88" s="13"/>
      <c r="AL88" s="1"/>
    </row>
    <row r="89" spans="4:38" x14ac:dyDescent="0.25">
      <c r="D89" s="100"/>
      <c r="M89" s="1"/>
      <c r="P89" s="13"/>
      <c r="Q89" s="13"/>
      <c r="S89" s="13"/>
      <c r="T89" s="13"/>
      <c r="U89" s="44"/>
      <c r="V89" s="13"/>
      <c r="W89" s="110"/>
      <c r="X89" s="13"/>
      <c r="Y89" s="13"/>
      <c r="Z89" s="1"/>
      <c r="AC89" s="13"/>
      <c r="AL89" s="1"/>
    </row>
    <row r="90" spans="4:38" x14ac:dyDescent="0.25">
      <c r="D90" s="100"/>
      <c r="M90" s="1"/>
      <c r="P90" s="13"/>
      <c r="Q90" s="13"/>
      <c r="S90" s="13"/>
      <c r="T90" s="13"/>
      <c r="U90" s="44"/>
      <c r="V90" s="13"/>
      <c r="W90" s="110"/>
      <c r="X90" s="13"/>
      <c r="Y90" s="13"/>
      <c r="Z90" s="1"/>
      <c r="AC90" s="13"/>
      <c r="AL90" s="1"/>
    </row>
    <row r="91" spans="4:38" x14ac:dyDescent="0.25">
      <c r="D91" s="100"/>
      <c r="M91" s="1"/>
      <c r="P91" s="13"/>
      <c r="Q91" s="13"/>
      <c r="S91" s="13"/>
      <c r="T91" s="13"/>
      <c r="U91" s="44"/>
      <c r="V91" s="13"/>
      <c r="W91" s="110"/>
      <c r="X91" s="13"/>
      <c r="Y91" s="13"/>
      <c r="Z91" s="1"/>
      <c r="AC91" s="13"/>
      <c r="AL91" s="1"/>
    </row>
    <row r="92" spans="4:38" x14ac:dyDescent="0.25">
      <c r="D92" s="100"/>
      <c r="M92" s="1"/>
      <c r="P92" s="13"/>
      <c r="Q92" s="13"/>
      <c r="S92" s="13"/>
      <c r="T92" s="13"/>
      <c r="U92" s="44"/>
      <c r="V92" s="13"/>
      <c r="W92" s="110"/>
      <c r="X92" s="13"/>
      <c r="Y92" s="13"/>
      <c r="Z92" s="1"/>
      <c r="AC92" s="13"/>
      <c r="AL92" s="1"/>
    </row>
    <row r="93" spans="4:38" x14ac:dyDescent="0.25">
      <c r="D93" s="100"/>
      <c r="M93" s="1"/>
      <c r="P93" s="13"/>
      <c r="Q93" s="13"/>
      <c r="S93" s="13"/>
      <c r="T93" s="13"/>
      <c r="U93" s="44"/>
      <c r="V93" s="13"/>
      <c r="W93" s="110"/>
      <c r="X93" s="13"/>
      <c r="Y93" s="13"/>
      <c r="Z93" s="1"/>
      <c r="AC93" s="13"/>
      <c r="AL93" s="1"/>
    </row>
    <row r="94" spans="4:38" x14ac:dyDescent="0.25">
      <c r="D94" s="100"/>
      <c r="M94" s="1"/>
      <c r="P94" s="13"/>
      <c r="Q94" s="13"/>
      <c r="S94" s="13"/>
      <c r="T94" s="13"/>
      <c r="U94" s="44"/>
      <c r="V94" s="13"/>
      <c r="W94" s="110"/>
      <c r="X94" s="13"/>
      <c r="Y94" s="13"/>
      <c r="Z94" s="1"/>
      <c r="AC94" s="13"/>
      <c r="AL94" s="1"/>
    </row>
    <row r="95" spans="4:38" x14ac:dyDescent="0.25">
      <c r="D95" s="100"/>
      <c r="M95" s="1"/>
      <c r="P95" s="13"/>
      <c r="Q95" s="13"/>
      <c r="S95" s="13"/>
      <c r="T95" s="13"/>
      <c r="U95" s="44"/>
      <c r="V95" s="13"/>
      <c r="W95" s="110"/>
      <c r="X95" s="13"/>
      <c r="Y95" s="13"/>
      <c r="Z95" s="1"/>
      <c r="AC95" s="13"/>
      <c r="AL95" s="1"/>
    </row>
    <row r="96" spans="4:38" x14ac:dyDescent="0.25">
      <c r="D96" s="100"/>
      <c r="M96" s="1"/>
      <c r="P96" s="13"/>
      <c r="Q96" s="13"/>
      <c r="S96" s="13">
        <v>5</v>
      </c>
      <c r="T96" s="13"/>
      <c r="U96" s="44"/>
      <c r="V96" s="13"/>
      <c r="W96" s="110"/>
      <c r="X96" s="13"/>
      <c r="Y96" s="13"/>
      <c r="Z96" s="1"/>
      <c r="AC96" s="13"/>
      <c r="AL96" s="1"/>
    </row>
    <row r="97" spans="4:38" x14ac:dyDescent="0.25">
      <c r="D97" s="100"/>
      <c r="M97" s="1"/>
      <c r="P97" s="13"/>
      <c r="Q97" s="13"/>
      <c r="S97" s="13">
        <v>6</v>
      </c>
      <c r="T97" s="13"/>
      <c r="U97" s="44"/>
      <c r="V97" s="13"/>
      <c r="W97" s="110"/>
      <c r="X97" s="13"/>
      <c r="Y97" s="13"/>
      <c r="Z97" s="1"/>
      <c r="AC97" s="13"/>
      <c r="AL97" s="1"/>
    </row>
    <row r="98" spans="4:38" x14ac:dyDescent="0.25">
      <c r="D98" s="100"/>
      <c r="M98" s="1"/>
      <c r="P98" s="13"/>
      <c r="Q98" s="13"/>
      <c r="S98" s="13">
        <v>7</v>
      </c>
      <c r="T98" s="13"/>
      <c r="U98" s="44"/>
      <c r="V98" s="13"/>
      <c r="W98" s="110"/>
      <c r="X98" s="13"/>
      <c r="Y98" s="13"/>
      <c r="Z98" s="1"/>
      <c r="AC98" s="13"/>
      <c r="AL98" s="1"/>
    </row>
    <row r="99" spans="4:38" x14ac:dyDescent="0.25">
      <c r="D99" s="100"/>
      <c r="M99" s="1"/>
      <c r="P99" s="13"/>
      <c r="Q99" s="13"/>
      <c r="S99" s="13">
        <v>8</v>
      </c>
      <c r="T99" s="13"/>
      <c r="U99" s="44"/>
      <c r="V99" s="13"/>
      <c r="W99" s="110"/>
      <c r="X99" s="13"/>
      <c r="Y99" s="13"/>
      <c r="Z99" s="1"/>
      <c r="AC99" s="13"/>
      <c r="AL99" s="1"/>
    </row>
    <row r="100" spans="4:38" x14ac:dyDescent="0.25">
      <c r="D100" s="100"/>
      <c r="M100" s="1"/>
      <c r="P100" s="13"/>
      <c r="Q100" s="13"/>
      <c r="S100" s="13">
        <v>9</v>
      </c>
      <c r="T100" s="13"/>
      <c r="U100" s="44"/>
      <c r="V100" s="13"/>
      <c r="W100" s="110"/>
      <c r="X100" s="13"/>
      <c r="Y100" s="13"/>
      <c r="Z100" s="1"/>
      <c r="AC100" s="13"/>
      <c r="AL100" s="1"/>
    </row>
    <row r="101" spans="4:38" x14ac:dyDescent="0.25">
      <c r="D101" s="100"/>
      <c r="M101" s="1"/>
      <c r="P101" s="13"/>
      <c r="Q101" s="13"/>
      <c r="S101" s="13">
        <v>10</v>
      </c>
      <c r="T101" s="13"/>
      <c r="U101" s="44"/>
      <c r="V101" s="13"/>
      <c r="W101" s="110"/>
      <c r="X101" s="13"/>
      <c r="Y101" s="13"/>
      <c r="Z101" s="1"/>
      <c r="AC101" s="13"/>
      <c r="AL101" s="1"/>
    </row>
    <row r="102" spans="4:38" x14ac:dyDescent="0.25">
      <c r="D102" s="100"/>
      <c r="M102" s="1"/>
      <c r="P102" s="13"/>
      <c r="Q102" s="13"/>
      <c r="S102" s="13" t="s">
        <v>1</v>
      </c>
      <c r="T102" s="13"/>
      <c r="U102" s="44"/>
      <c r="V102" s="13"/>
      <c r="W102" s="110"/>
      <c r="X102" s="13"/>
      <c r="Y102" s="13"/>
      <c r="Z102" s="1"/>
      <c r="AC102" s="13"/>
      <c r="AL102" s="1"/>
    </row>
    <row r="103" spans="4:38" x14ac:dyDescent="0.25">
      <c r="D103" s="100"/>
      <c r="M103" s="1"/>
      <c r="P103" s="13"/>
      <c r="Q103" s="13"/>
      <c r="S103" s="13"/>
      <c r="T103" s="13"/>
      <c r="U103" s="44"/>
      <c r="V103" s="13"/>
      <c r="W103" s="110"/>
      <c r="X103" s="13"/>
      <c r="Y103" s="13"/>
      <c r="Z103" s="1"/>
      <c r="AC103" s="13"/>
      <c r="AL103" s="1"/>
    </row>
    <row r="104" spans="4:38" x14ac:dyDescent="0.25">
      <c r="D104" s="100"/>
      <c r="M104" s="1"/>
      <c r="P104" s="13"/>
      <c r="Q104" s="13"/>
      <c r="S104" s="13">
        <v>1</v>
      </c>
      <c r="T104" s="13"/>
      <c r="U104" s="44"/>
      <c r="V104" s="13"/>
      <c r="W104" s="110"/>
      <c r="X104" s="13"/>
      <c r="Y104" s="13"/>
      <c r="Z104" s="1"/>
      <c r="AC104" s="13"/>
      <c r="AL104" s="1"/>
    </row>
    <row r="105" spans="4:38" x14ac:dyDescent="0.25">
      <c r="D105" s="100"/>
      <c r="M105" s="1"/>
      <c r="P105" s="13"/>
      <c r="Q105" s="13"/>
      <c r="S105" s="13">
        <v>2</v>
      </c>
      <c r="T105" s="13"/>
      <c r="U105" s="44"/>
      <c r="V105" s="13"/>
      <c r="W105" s="110"/>
      <c r="X105" s="13"/>
      <c r="Y105" s="13"/>
      <c r="Z105" s="1"/>
      <c r="AC105" s="13"/>
      <c r="AL105" s="1"/>
    </row>
    <row r="106" spans="4:38" x14ac:dyDescent="0.25">
      <c r="D106" s="100"/>
      <c r="M106" s="1"/>
      <c r="P106" s="13"/>
      <c r="Q106" s="13"/>
      <c r="S106" s="13">
        <v>3</v>
      </c>
      <c r="T106" s="13"/>
      <c r="U106" s="44"/>
      <c r="V106" s="13"/>
      <c r="W106" s="110"/>
      <c r="X106" s="13"/>
      <c r="Y106" s="13"/>
      <c r="Z106" s="1"/>
      <c r="AC106" s="13"/>
      <c r="AL106" s="1"/>
    </row>
    <row r="107" spans="4:38" x14ac:dyDescent="0.25">
      <c r="D107" s="100"/>
      <c r="M107" s="1"/>
      <c r="P107" s="13"/>
      <c r="Q107" s="13"/>
      <c r="S107" s="13">
        <v>4</v>
      </c>
      <c r="T107" s="13"/>
      <c r="U107" s="44"/>
      <c r="V107" s="13"/>
      <c r="W107" s="110"/>
      <c r="X107" s="13"/>
      <c r="Y107" s="13"/>
      <c r="Z107" s="1"/>
      <c r="AC107" s="13"/>
      <c r="AL107" s="1"/>
    </row>
    <row r="108" spans="4:38" x14ac:dyDescent="0.25">
      <c r="D108" s="100"/>
      <c r="M108" s="1"/>
      <c r="P108" s="13"/>
      <c r="Q108" s="13"/>
      <c r="S108" s="13">
        <v>5</v>
      </c>
      <c r="T108" s="13"/>
      <c r="U108" s="44"/>
      <c r="V108" s="13"/>
      <c r="W108" s="110"/>
      <c r="X108" s="13"/>
      <c r="Y108" s="13"/>
      <c r="Z108" s="1"/>
      <c r="AE108" s="1">
        <v>8</v>
      </c>
      <c r="AL108" s="1"/>
    </row>
    <row r="109" spans="4:38" x14ac:dyDescent="0.25">
      <c r="D109" s="100"/>
      <c r="M109" s="1"/>
      <c r="P109" s="13"/>
      <c r="Q109" s="13"/>
      <c r="S109" s="13">
        <v>6</v>
      </c>
      <c r="T109" s="13"/>
      <c r="U109" s="44"/>
      <c r="V109" s="13"/>
      <c r="W109" s="110"/>
      <c r="X109" s="13"/>
      <c r="Y109" s="13"/>
      <c r="Z109" s="1"/>
      <c r="AE109" s="1">
        <v>9</v>
      </c>
      <c r="AL109" s="1"/>
    </row>
    <row r="110" spans="4:38" x14ac:dyDescent="0.25">
      <c r="D110" s="100"/>
      <c r="M110" s="1"/>
      <c r="S110" s="13">
        <v>7</v>
      </c>
      <c r="T110" s="13"/>
      <c r="U110" s="44"/>
      <c r="V110" s="13"/>
      <c r="W110" s="110"/>
      <c r="X110" s="13"/>
      <c r="Y110" s="13"/>
      <c r="Z110" s="1"/>
      <c r="AE110" s="1">
        <v>10</v>
      </c>
      <c r="AL110" s="1"/>
    </row>
    <row r="111" spans="4:38" x14ac:dyDescent="0.25">
      <c r="D111" s="100"/>
      <c r="M111" s="1"/>
      <c r="S111" s="13">
        <v>8</v>
      </c>
      <c r="T111" s="13"/>
      <c r="U111" s="44"/>
      <c r="V111" s="13"/>
      <c r="W111" s="110"/>
      <c r="X111" s="13"/>
      <c r="Y111" s="13"/>
      <c r="Z111" s="1"/>
      <c r="AE111" s="1" t="s">
        <v>1</v>
      </c>
      <c r="AL111" s="1"/>
    </row>
    <row r="112" spans="4:38" x14ac:dyDescent="0.25">
      <c r="D112" s="100"/>
      <c r="M112" s="1"/>
      <c r="S112" s="13">
        <v>9</v>
      </c>
      <c r="T112" s="13"/>
      <c r="U112" s="44"/>
      <c r="V112" s="13"/>
      <c r="W112" s="110"/>
      <c r="X112" s="13"/>
      <c r="Y112" s="13"/>
      <c r="Z112" s="1"/>
      <c r="AL112" s="1"/>
    </row>
    <row r="113" spans="4:38" x14ac:dyDescent="0.25">
      <c r="D113" s="100"/>
      <c r="M113" s="1"/>
      <c r="S113" s="13">
        <v>10</v>
      </c>
      <c r="T113" s="13"/>
      <c r="U113" s="44"/>
      <c r="V113" s="13"/>
      <c r="W113" s="110"/>
      <c r="X113" s="13"/>
      <c r="Y113" s="13"/>
      <c r="Z113" s="1"/>
      <c r="AL113" s="1"/>
    </row>
    <row r="114" spans="4:38" x14ac:dyDescent="0.25">
      <c r="D114" s="100"/>
      <c r="S114" s="13" t="s">
        <v>1</v>
      </c>
      <c r="T114" s="13"/>
      <c r="U114" s="44"/>
      <c r="V114" s="13"/>
      <c r="W114" s="110"/>
      <c r="X114" s="13"/>
      <c r="Y114" s="13"/>
    </row>
    <row r="115" spans="4:38" x14ac:dyDescent="0.25">
      <c r="D115" s="100"/>
      <c r="S115" s="13"/>
      <c r="T115" s="13"/>
      <c r="U115" s="44"/>
      <c r="V115" s="13"/>
      <c r="W115" s="110"/>
      <c r="X115" s="13"/>
      <c r="Y115" s="13"/>
    </row>
    <row r="116" spans="4:38" x14ac:dyDescent="0.25">
      <c r="D116" s="100"/>
      <c r="S116" s="13"/>
      <c r="T116" s="13"/>
      <c r="U116" s="44"/>
      <c r="V116" s="13"/>
      <c r="W116" s="110"/>
      <c r="X116" s="13"/>
      <c r="Y116" s="13"/>
    </row>
    <row r="117" spans="4:38" x14ac:dyDescent="0.25">
      <c r="D117" s="100"/>
      <c r="S117" s="13"/>
      <c r="T117" s="13"/>
    </row>
    <row r="118" spans="4:38" x14ac:dyDescent="0.25">
      <c r="D118" s="100"/>
      <c r="S118" s="13"/>
      <c r="T118" s="13"/>
    </row>
    <row r="119" spans="4:38" x14ac:dyDescent="0.25">
      <c r="D119" s="100"/>
      <c r="S119" s="13"/>
      <c r="T119" s="13"/>
    </row>
    <row r="120" spans="4:38" x14ac:dyDescent="0.25">
      <c r="D120" s="100"/>
      <c r="S120" s="13"/>
      <c r="T120" s="13"/>
    </row>
    <row r="121" spans="4:38" x14ac:dyDescent="0.25">
      <c r="D121" s="100"/>
      <c r="S121" s="13"/>
      <c r="T121" s="13"/>
    </row>
    <row r="122" spans="4:38" x14ac:dyDescent="0.25">
      <c r="D122" s="100"/>
      <c r="S122" s="13"/>
      <c r="T122" s="13"/>
    </row>
    <row r="123" spans="4:38" x14ac:dyDescent="0.25">
      <c r="D123" s="100"/>
      <c r="S123" s="13"/>
      <c r="T123" s="13"/>
    </row>
    <row r="124" spans="4:38" x14ac:dyDescent="0.25">
      <c r="D124" s="100"/>
      <c r="S124" s="13"/>
      <c r="T124" s="13"/>
    </row>
    <row r="125" spans="4:38" x14ac:dyDescent="0.25">
      <c r="D125" s="100"/>
      <c r="S125" s="13"/>
      <c r="T125" s="13"/>
    </row>
    <row r="126" spans="4:38" x14ac:dyDescent="0.25">
      <c r="D126" s="100"/>
      <c r="S126" s="13"/>
      <c r="T126" s="13"/>
    </row>
    <row r="127" spans="4:38" x14ac:dyDescent="0.25">
      <c r="D127" s="100"/>
      <c r="S127" s="13"/>
      <c r="T127" s="13"/>
    </row>
    <row r="128" spans="4:38" x14ac:dyDescent="0.25">
      <c r="D128" s="100"/>
      <c r="S128" s="13"/>
      <c r="T128" s="13"/>
    </row>
    <row r="129" spans="4:20" x14ac:dyDescent="0.25">
      <c r="D129" s="100"/>
      <c r="S129" s="13"/>
      <c r="T129" s="13"/>
    </row>
    <row r="130" spans="4:20" x14ac:dyDescent="0.25">
      <c r="D130" s="100"/>
      <c r="S130" s="13"/>
      <c r="T130" s="13"/>
    </row>
    <row r="131" spans="4:20" x14ac:dyDescent="0.25">
      <c r="D131" s="100"/>
      <c r="S131" s="13"/>
      <c r="T131" s="13"/>
    </row>
    <row r="132" spans="4:20" x14ac:dyDescent="0.25">
      <c r="D132" s="100"/>
      <c r="S132" s="13"/>
      <c r="T132" s="13"/>
    </row>
    <row r="133" spans="4:20" x14ac:dyDescent="0.25">
      <c r="D133" s="100"/>
      <c r="S133" s="13"/>
      <c r="T133" s="13"/>
    </row>
    <row r="134" spans="4:20" x14ac:dyDescent="0.25">
      <c r="D134" s="100"/>
      <c r="S134" s="13"/>
      <c r="T134" s="13"/>
    </row>
    <row r="135" spans="4:20" x14ac:dyDescent="0.25">
      <c r="D135" s="100"/>
      <c r="S135" s="13"/>
      <c r="T135" s="13"/>
    </row>
    <row r="136" spans="4:20" x14ac:dyDescent="0.25">
      <c r="D136" s="100"/>
      <c r="S136" s="13"/>
      <c r="T136" s="13"/>
    </row>
    <row r="137" spans="4:20" x14ac:dyDescent="0.25">
      <c r="D137" s="100"/>
      <c r="S137" s="13"/>
      <c r="T137" s="13"/>
    </row>
    <row r="138" spans="4:20" x14ac:dyDescent="0.25">
      <c r="D138" s="100"/>
      <c r="S138" s="13"/>
      <c r="T138" s="13"/>
    </row>
    <row r="139" spans="4:20" x14ac:dyDescent="0.25">
      <c r="D139" s="100"/>
      <c r="S139" s="13"/>
      <c r="T139" s="13"/>
    </row>
    <row r="140" spans="4:20" x14ac:dyDescent="0.25">
      <c r="D140" s="100"/>
      <c r="S140" s="13"/>
      <c r="T140" s="13"/>
    </row>
    <row r="141" spans="4:20" x14ac:dyDescent="0.25">
      <c r="D141" s="100"/>
      <c r="S141" s="13"/>
      <c r="T141" s="13"/>
    </row>
    <row r="142" spans="4:20" x14ac:dyDescent="0.25">
      <c r="D142" s="100"/>
      <c r="S142" s="13"/>
      <c r="T142" s="13"/>
    </row>
    <row r="143" spans="4:20" x14ac:dyDescent="0.25">
      <c r="D143" s="100"/>
      <c r="S143" s="13"/>
      <c r="T143" s="13"/>
    </row>
    <row r="144" spans="4:20" x14ac:dyDescent="0.25">
      <c r="D144" s="100"/>
      <c r="S144" s="13"/>
      <c r="T144" s="13"/>
    </row>
    <row r="145" spans="4:20" x14ac:dyDescent="0.25">
      <c r="D145" s="100"/>
      <c r="S145" s="13"/>
      <c r="T145" s="13"/>
    </row>
    <row r="146" spans="4:20" x14ac:dyDescent="0.25">
      <c r="D146" s="100"/>
      <c r="S146" s="13"/>
      <c r="T146" s="13"/>
    </row>
    <row r="147" spans="4:20" x14ac:dyDescent="0.25">
      <c r="D147" s="100"/>
      <c r="S147" s="13"/>
      <c r="T147" s="13"/>
    </row>
    <row r="148" spans="4:20" x14ac:dyDescent="0.25">
      <c r="D148" s="100"/>
      <c r="S148" s="13"/>
      <c r="T148" s="13"/>
    </row>
    <row r="149" spans="4:20" x14ac:dyDescent="0.25">
      <c r="D149" s="100"/>
      <c r="S149" s="13"/>
      <c r="T149" s="13"/>
    </row>
    <row r="150" spans="4:20" x14ac:dyDescent="0.25">
      <c r="D150" s="100"/>
      <c r="S150" s="13"/>
      <c r="T150" s="13"/>
    </row>
    <row r="151" spans="4:20" x14ac:dyDescent="0.25">
      <c r="D151" s="100"/>
      <c r="S151" s="13"/>
      <c r="T151" s="13"/>
    </row>
    <row r="152" spans="4:20" x14ac:dyDescent="0.25">
      <c r="D152" s="100"/>
      <c r="S152" s="13"/>
      <c r="T152" s="13"/>
    </row>
    <row r="153" spans="4:20" x14ac:dyDescent="0.25">
      <c r="D153" s="100"/>
      <c r="S153" s="13"/>
      <c r="T153" s="13"/>
    </row>
    <row r="154" spans="4:20" x14ac:dyDescent="0.25">
      <c r="D154" s="100"/>
      <c r="S154" s="13"/>
      <c r="T154" s="13"/>
    </row>
    <row r="155" spans="4:20" x14ac:dyDescent="0.25">
      <c r="D155" s="100"/>
      <c r="S155" s="13"/>
      <c r="T155" s="13"/>
    </row>
    <row r="156" spans="4:20" x14ac:dyDescent="0.25">
      <c r="D156" s="100"/>
      <c r="S156" s="13"/>
      <c r="T156" s="13"/>
    </row>
    <row r="157" spans="4:20" x14ac:dyDescent="0.25">
      <c r="D157" s="100"/>
      <c r="S157" s="13"/>
      <c r="T157" s="13"/>
    </row>
    <row r="158" spans="4:20" x14ac:dyDescent="0.25">
      <c r="D158" s="100"/>
      <c r="S158" s="13"/>
      <c r="T158" s="13"/>
    </row>
    <row r="159" spans="4:20" x14ac:dyDescent="0.25">
      <c r="D159" s="100"/>
      <c r="S159" s="13"/>
      <c r="T159" s="13"/>
    </row>
    <row r="160" spans="4:20" x14ac:dyDescent="0.25">
      <c r="D160" s="100"/>
      <c r="S160" s="13"/>
      <c r="T160" s="13"/>
    </row>
    <row r="161" spans="4:20" x14ac:dyDescent="0.25">
      <c r="D161" s="100"/>
      <c r="S161" s="13"/>
      <c r="T161" s="13"/>
    </row>
    <row r="162" spans="4:20" x14ac:dyDescent="0.25">
      <c r="D162" s="100"/>
      <c r="S162" s="13"/>
      <c r="T162" s="13"/>
    </row>
    <row r="163" spans="4:20" x14ac:dyDescent="0.25">
      <c r="D163" s="100"/>
      <c r="S163" s="13"/>
      <c r="T163" s="13"/>
    </row>
    <row r="164" spans="4:20" x14ac:dyDescent="0.25">
      <c r="D164" s="100"/>
      <c r="S164" s="13"/>
      <c r="T164" s="13"/>
    </row>
    <row r="165" spans="4:20" x14ac:dyDescent="0.25">
      <c r="D165" s="100"/>
      <c r="S165" s="13"/>
      <c r="T165" s="13"/>
    </row>
    <row r="166" spans="4:20" x14ac:dyDescent="0.25">
      <c r="D166" s="100"/>
      <c r="S166" s="13"/>
      <c r="T166" s="13"/>
    </row>
    <row r="167" spans="4:20" x14ac:dyDescent="0.25">
      <c r="D167" s="100"/>
      <c r="S167" s="13"/>
      <c r="T167" s="13"/>
    </row>
    <row r="168" spans="4:20" x14ac:dyDescent="0.25">
      <c r="D168" s="100"/>
      <c r="S168" s="13"/>
      <c r="T168" s="13"/>
    </row>
    <row r="169" spans="4:20" x14ac:dyDescent="0.25">
      <c r="D169" s="100"/>
      <c r="S169" s="13"/>
      <c r="T169" s="13"/>
    </row>
    <row r="170" spans="4:20" x14ac:dyDescent="0.25">
      <c r="D170" s="100"/>
      <c r="S170" s="13"/>
      <c r="T170" s="13"/>
    </row>
    <row r="171" spans="4:20" x14ac:dyDescent="0.25">
      <c r="D171" s="100"/>
      <c r="S171" s="13"/>
      <c r="T171" s="13"/>
    </row>
    <row r="172" spans="4:20" x14ac:dyDescent="0.25">
      <c r="D172" s="100"/>
      <c r="S172" s="13"/>
      <c r="T172" s="13"/>
    </row>
    <row r="173" spans="4:20" x14ac:dyDescent="0.25">
      <c r="D173" s="100"/>
      <c r="S173" s="13"/>
      <c r="T173" s="13"/>
    </row>
    <row r="174" spans="4:20" x14ac:dyDescent="0.25">
      <c r="D174" s="100"/>
      <c r="S174" s="13"/>
      <c r="T174" s="13"/>
    </row>
    <row r="175" spans="4:20" x14ac:dyDescent="0.25">
      <c r="D175" s="100"/>
      <c r="S175" s="13"/>
      <c r="T175" s="13"/>
    </row>
    <row r="176" spans="4:20" x14ac:dyDescent="0.25">
      <c r="D176" s="100"/>
      <c r="S176" s="13"/>
      <c r="T176" s="13"/>
    </row>
    <row r="177" spans="4:20" x14ac:dyDescent="0.25">
      <c r="D177" s="100"/>
      <c r="S177" s="13"/>
      <c r="T177" s="13"/>
    </row>
    <row r="178" spans="4:20" x14ac:dyDescent="0.25">
      <c r="D178" s="100"/>
      <c r="S178" s="13"/>
      <c r="T178" s="13"/>
    </row>
    <row r="179" spans="4:20" x14ac:dyDescent="0.25">
      <c r="D179" s="100"/>
      <c r="S179" s="13"/>
      <c r="T179" s="13"/>
    </row>
    <row r="180" spans="4:20" x14ac:dyDescent="0.25">
      <c r="D180" s="100"/>
      <c r="S180" s="13"/>
      <c r="T180" s="13"/>
    </row>
    <row r="181" spans="4:20" x14ac:dyDescent="0.25">
      <c r="D181" s="100"/>
      <c r="S181" s="13"/>
      <c r="T181" s="13"/>
    </row>
    <row r="182" spans="4:20" x14ac:dyDescent="0.25">
      <c r="D182" s="100"/>
      <c r="S182" s="13"/>
      <c r="T182" s="13"/>
    </row>
    <row r="183" spans="4:20" x14ac:dyDescent="0.25">
      <c r="D183" s="100"/>
      <c r="S183" s="13"/>
      <c r="T183" s="13"/>
    </row>
    <row r="184" spans="4:20" x14ac:dyDescent="0.25">
      <c r="D184" s="100"/>
      <c r="S184" s="13"/>
      <c r="T184" s="13"/>
    </row>
    <row r="185" spans="4:20" x14ac:dyDescent="0.25">
      <c r="D185" s="100"/>
      <c r="S185" s="13"/>
      <c r="T185" s="13"/>
    </row>
    <row r="186" spans="4:20" x14ac:dyDescent="0.25">
      <c r="D186" s="100"/>
      <c r="S186" s="13"/>
      <c r="T186" s="13"/>
    </row>
    <row r="187" spans="4:20" x14ac:dyDescent="0.25">
      <c r="D187" s="100"/>
      <c r="S187" s="13"/>
      <c r="T187" s="13"/>
    </row>
    <row r="188" spans="4:20" x14ac:dyDescent="0.25">
      <c r="D188" s="100"/>
      <c r="S188" s="13"/>
      <c r="T188" s="13"/>
    </row>
    <row r="189" spans="4:20" x14ac:dyDescent="0.25">
      <c r="D189" s="100"/>
      <c r="S189" s="13"/>
      <c r="T189" s="13"/>
    </row>
    <row r="190" spans="4:20" x14ac:dyDescent="0.25">
      <c r="D190" s="100"/>
      <c r="S190" s="13"/>
      <c r="T190" s="13"/>
    </row>
    <row r="191" spans="4:20" x14ac:dyDescent="0.25">
      <c r="D191" s="100"/>
      <c r="S191" s="13"/>
      <c r="T191" s="13"/>
    </row>
    <row r="192" spans="4:20" x14ac:dyDescent="0.25">
      <c r="D192" s="100"/>
      <c r="S192" s="13"/>
      <c r="T192" s="13"/>
    </row>
    <row r="193" spans="4:20" x14ac:dyDescent="0.25">
      <c r="D193" s="100"/>
      <c r="S193" s="13"/>
      <c r="T193" s="13"/>
    </row>
    <row r="194" spans="4:20" x14ac:dyDescent="0.25">
      <c r="D194" s="100"/>
      <c r="S194" s="13"/>
      <c r="T194" s="13"/>
    </row>
    <row r="195" spans="4:20" x14ac:dyDescent="0.25">
      <c r="D195" s="100"/>
      <c r="S195" s="13"/>
      <c r="T195" s="13"/>
    </row>
    <row r="196" spans="4:20" x14ac:dyDescent="0.25">
      <c r="D196" s="100"/>
      <c r="S196" s="13"/>
      <c r="T196" s="13"/>
    </row>
    <row r="197" spans="4:20" x14ac:dyDescent="0.25">
      <c r="D197" s="100"/>
      <c r="S197" s="13"/>
      <c r="T197" s="13"/>
    </row>
    <row r="198" spans="4:20" x14ac:dyDescent="0.25">
      <c r="D198" s="100"/>
      <c r="S198" s="13"/>
      <c r="T198" s="13"/>
    </row>
    <row r="199" spans="4:20" x14ac:dyDescent="0.25">
      <c r="D199" s="100"/>
      <c r="S199" s="13"/>
      <c r="T199" s="13"/>
    </row>
    <row r="200" spans="4:20" x14ac:dyDescent="0.25">
      <c r="D200" s="100"/>
      <c r="S200" s="13"/>
      <c r="T200" s="13"/>
    </row>
    <row r="201" spans="4:20" x14ac:dyDescent="0.25">
      <c r="D201" s="100"/>
      <c r="S201" s="13"/>
      <c r="T201" s="13"/>
    </row>
    <row r="202" spans="4:20" x14ac:dyDescent="0.25">
      <c r="D202" s="100"/>
      <c r="S202" s="13"/>
      <c r="T202" s="13"/>
    </row>
    <row r="203" spans="4:20" x14ac:dyDescent="0.25">
      <c r="D203" s="100"/>
      <c r="S203" s="13"/>
      <c r="T203" s="13"/>
    </row>
    <row r="204" spans="4:20" x14ac:dyDescent="0.25">
      <c r="D204" s="100"/>
      <c r="S204" s="13"/>
      <c r="T204" s="13"/>
    </row>
    <row r="205" spans="4:20" x14ac:dyDescent="0.25">
      <c r="D205" s="100"/>
      <c r="S205" s="13"/>
      <c r="T205" s="13"/>
    </row>
    <row r="206" spans="4:20" x14ac:dyDescent="0.25">
      <c r="D206" s="100"/>
      <c r="S206" s="13"/>
      <c r="T206" s="13"/>
    </row>
    <row r="207" spans="4:20" x14ac:dyDescent="0.25">
      <c r="D207" s="100"/>
      <c r="S207" s="13"/>
      <c r="T207" s="13"/>
    </row>
    <row r="208" spans="4:20" x14ac:dyDescent="0.25">
      <c r="D208" s="100"/>
      <c r="S208" s="13"/>
      <c r="T208" s="13"/>
    </row>
    <row r="209" spans="4:20" x14ac:dyDescent="0.25">
      <c r="D209" s="100"/>
      <c r="S209" s="13"/>
      <c r="T209" s="13"/>
    </row>
    <row r="210" spans="4:20" x14ac:dyDescent="0.25">
      <c r="D210" s="100"/>
      <c r="S210" s="13"/>
      <c r="T210" s="13"/>
    </row>
    <row r="211" spans="4:20" x14ac:dyDescent="0.25">
      <c r="D211" s="100"/>
      <c r="S211" s="13"/>
      <c r="T211" s="13"/>
    </row>
    <row r="212" spans="4:20" x14ac:dyDescent="0.25">
      <c r="D212" s="100"/>
      <c r="S212" s="13"/>
      <c r="T212" s="13"/>
    </row>
    <row r="213" spans="4:20" x14ac:dyDescent="0.25">
      <c r="D213" s="100"/>
      <c r="S213" s="13"/>
      <c r="T213" s="13"/>
    </row>
    <row r="214" spans="4:20" x14ac:dyDescent="0.25">
      <c r="D214" s="100"/>
      <c r="S214" s="13"/>
      <c r="T214" s="13"/>
    </row>
    <row r="215" spans="4:20" x14ac:dyDescent="0.25">
      <c r="D215" s="100"/>
      <c r="S215" s="13"/>
      <c r="T215" s="13"/>
    </row>
    <row r="216" spans="4:20" x14ac:dyDescent="0.25">
      <c r="D216" s="100"/>
      <c r="S216" s="13"/>
      <c r="T216" s="13"/>
    </row>
    <row r="217" spans="4:20" x14ac:dyDescent="0.25">
      <c r="D217" s="100"/>
      <c r="S217" s="13"/>
      <c r="T217" s="13"/>
    </row>
    <row r="218" spans="4:20" x14ac:dyDescent="0.25">
      <c r="D218" s="100"/>
      <c r="S218" s="13"/>
      <c r="T218" s="13"/>
    </row>
    <row r="219" spans="4:20" x14ac:dyDescent="0.25">
      <c r="D219" s="100"/>
      <c r="S219" s="13"/>
      <c r="T219" s="13"/>
    </row>
    <row r="220" spans="4:20" x14ac:dyDescent="0.25">
      <c r="D220" s="100"/>
      <c r="S220" s="13"/>
      <c r="T220" s="13"/>
    </row>
    <row r="221" spans="4:20" x14ac:dyDescent="0.25">
      <c r="D221" s="100"/>
      <c r="S221" s="13"/>
      <c r="T221" s="13"/>
    </row>
    <row r="222" spans="4:20" x14ac:dyDescent="0.25">
      <c r="D222" s="100"/>
      <c r="S222" s="13"/>
      <c r="T222" s="13"/>
    </row>
    <row r="223" spans="4:20" x14ac:dyDescent="0.25">
      <c r="D223" s="100"/>
      <c r="S223" s="13"/>
      <c r="T223" s="13"/>
    </row>
    <row r="224" spans="4:20" x14ac:dyDescent="0.25">
      <c r="D224" s="100"/>
      <c r="S224" s="13"/>
      <c r="T224" s="13"/>
    </row>
    <row r="225" spans="4:20" x14ac:dyDescent="0.25">
      <c r="D225" s="100"/>
      <c r="S225" s="13"/>
      <c r="T225" s="13"/>
    </row>
    <row r="226" spans="4:20" x14ac:dyDescent="0.25">
      <c r="D226" s="100"/>
      <c r="S226" s="13"/>
      <c r="T226" s="13"/>
    </row>
    <row r="227" spans="4:20" x14ac:dyDescent="0.25">
      <c r="D227" s="100"/>
      <c r="S227" s="13"/>
      <c r="T227" s="13"/>
    </row>
    <row r="228" spans="4:20" x14ac:dyDescent="0.25">
      <c r="D228" s="100"/>
      <c r="S228" s="13"/>
      <c r="T228" s="13"/>
    </row>
    <row r="229" spans="4:20" x14ac:dyDescent="0.25">
      <c r="D229" s="100"/>
      <c r="S229" s="13"/>
      <c r="T229" s="13"/>
    </row>
    <row r="230" spans="4:20" x14ac:dyDescent="0.25">
      <c r="D230" s="100"/>
      <c r="S230" s="13"/>
      <c r="T230" s="13"/>
    </row>
    <row r="231" spans="4:20" x14ac:dyDescent="0.25">
      <c r="D231" s="100"/>
      <c r="S231" s="13"/>
      <c r="T231" s="13"/>
    </row>
    <row r="232" spans="4:20" x14ac:dyDescent="0.25">
      <c r="D232" s="100"/>
      <c r="S232" s="13"/>
      <c r="T232" s="13"/>
    </row>
    <row r="233" spans="4:20" x14ac:dyDescent="0.25">
      <c r="D233" s="100"/>
      <c r="S233" s="13"/>
      <c r="T233" s="13"/>
    </row>
    <row r="234" spans="4:20" x14ac:dyDescent="0.25">
      <c r="D234" s="100"/>
      <c r="S234" s="13"/>
      <c r="T234" s="13"/>
    </row>
    <row r="235" spans="4:20" x14ac:dyDescent="0.25">
      <c r="D235" s="100"/>
      <c r="S235" s="13"/>
      <c r="T235" s="13"/>
    </row>
    <row r="236" spans="4:20" x14ac:dyDescent="0.25">
      <c r="D236" s="100"/>
      <c r="S236" s="13"/>
      <c r="T236" s="13"/>
    </row>
    <row r="237" spans="4:20" x14ac:dyDescent="0.25">
      <c r="D237" s="100"/>
      <c r="S237" s="13"/>
      <c r="T237" s="13"/>
    </row>
    <row r="238" spans="4:20" x14ac:dyDescent="0.25">
      <c r="D238" s="100"/>
      <c r="S238" s="13"/>
      <c r="T238" s="13"/>
    </row>
    <row r="239" spans="4:20" x14ac:dyDescent="0.25">
      <c r="D239" s="100"/>
      <c r="S239" s="13"/>
      <c r="T239" s="13"/>
    </row>
    <row r="240" spans="4:20" x14ac:dyDescent="0.25">
      <c r="D240" s="100"/>
      <c r="S240" s="13"/>
      <c r="T240" s="13"/>
    </row>
    <row r="241" spans="4:20" x14ac:dyDescent="0.25">
      <c r="D241" s="100"/>
      <c r="S241" s="13"/>
      <c r="T241" s="13"/>
    </row>
    <row r="242" spans="4:20" x14ac:dyDescent="0.25">
      <c r="D242" s="100"/>
      <c r="S242" s="13"/>
      <c r="T242" s="13"/>
    </row>
    <row r="243" spans="4:20" x14ac:dyDescent="0.25">
      <c r="D243" s="100"/>
      <c r="S243" s="13"/>
      <c r="T243" s="13"/>
    </row>
    <row r="244" spans="4:20" x14ac:dyDescent="0.25">
      <c r="D244" s="100"/>
      <c r="S244" s="13"/>
      <c r="T244" s="13"/>
    </row>
    <row r="245" spans="4:20" x14ac:dyDescent="0.25">
      <c r="D245" s="100"/>
      <c r="S245" s="13"/>
      <c r="T245" s="13"/>
    </row>
    <row r="246" spans="4:20" x14ac:dyDescent="0.25">
      <c r="D246" s="100"/>
      <c r="S246" s="13"/>
      <c r="T246" s="13"/>
    </row>
    <row r="247" spans="4:20" x14ac:dyDescent="0.25">
      <c r="D247" s="100"/>
      <c r="S247" s="13"/>
      <c r="T247" s="13"/>
    </row>
    <row r="248" spans="4:20" x14ac:dyDescent="0.25">
      <c r="D248" s="100"/>
      <c r="S248" s="13"/>
      <c r="T248" s="13"/>
    </row>
    <row r="249" spans="4:20" x14ac:dyDescent="0.25">
      <c r="D249" s="100"/>
      <c r="S249" s="13"/>
      <c r="T249" s="13"/>
    </row>
    <row r="250" spans="4:20" x14ac:dyDescent="0.25">
      <c r="D250" s="100"/>
      <c r="S250" s="13"/>
      <c r="T250" s="13"/>
    </row>
    <row r="251" spans="4:20" x14ac:dyDescent="0.25">
      <c r="D251" s="100"/>
      <c r="S251" s="13"/>
      <c r="T251" s="13"/>
    </row>
    <row r="252" spans="4:20" x14ac:dyDescent="0.25">
      <c r="D252" s="100"/>
      <c r="S252" s="13"/>
      <c r="T252" s="13"/>
    </row>
    <row r="253" spans="4:20" x14ac:dyDescent="0.25">
      <c r="D253" s="100"/>
      <c r="S253" s="13"/>
      <c r="T253" s="13"/>
    </row>
    <row r="254" spans="4:20" x14ac:dyDescent="0.25">
      <c r="D254" s="100"/>
      <c r="S254" s="13"/>
      <c r="T254" s="13"/>
    </row>
    <row r="255" spans="4:20" x14ac:dyDescent="0.25">
      <c r="D255" s="100"/>
      <c r="S255" s="13"/>
      <c r="T255" s="13"/>
    </row>
    <row r="256" spans="4:20" x14ac:dyDescent="0.25">
      <c r="D256" s="100"/>
      <c r="S256" s="13"/>
      <c r="T256" s="13"/>
    </row>
    <row r="257" spans="4:20" x14ac:dyDescent="0.25">
      <c r="D257" s="100"/>
      <c r="S257" s="13"/>
      <c r="T257" s="13"/>
    </row>
    <row r="258" spans="4:20" x14ac:dyDescent="0.25">
      <c r="D258" s="100"/>
      <c r="S258" s="13"/>
      <c r="T258" s="13"/>
    </row>
    <row r="259" spans="4:20" x14ac:dyDescent="0.25">
      <c r="D259" s="100"/>
      <c r="S259" s="13"/>
      <c r="T259" s="13"/>
    </row>
    <row r="260" spans="4:20" x14ac:dyDescent="0.25">
      <c r="D260" s="100"/>
      <c r="S260" s="13"/>
      <c r="T260" s="13"/>
    </row>
    <row r="261" spans="4:20" x14ac:dyDescent="0.25">
      <c r="D261" s="100"/>
      <c r="S261" s="13"/>
      <c r="T261" s="13"/>
    </row>
    <row r="262" spans="4:20" x14ac:dyDescent="0.25">
      <c r="D262" s="100"/>
      <c r="S262" s="13"/>
      <c r="T262" s="13"/>
    </row>
    <row r="263" spans="4:20" x14ac:dyDescent="0.25">
      <c r="D263" s="100"/>
      <c r="S263" s="13"/>
      <c r="T263" s="13"/>
    </row>
    <row r="264" spans="4:20" x14ac:dyDescent="0.25">
      <c r="D264" s="100"/>
      <c r="S264" s="13"/>
      <c r="T264" s="13"/>
    </row>
    <row r="265" spans="4:20" x14ac:dyDescent="0.25">
      <c r="D265" s="100"/>
      <c r="S265" s="13"/>
      <c r="T265" s="13"/>
    </row>
    <row r="266" spans="4:20" x14ac:dyDescent="0.25">
      <c r="D266" s="100"/>
      <c r="S266" s="13"/>
      <c r="T266" s="13"/>
    </row>
    <row r="267" spans="4:20" x14ac:dyDescent="0.25">
      <c r="D267" s="100"/>
      <c r="S267" s="13"/>
      <c r="T267" s="13"/>
    </row>
    <row r="268" spans="4:20" x14ac:dyDescent="0.25">
      <c r="D268" s="100"/>
      <c r="S268" s="13"/>
      <c r="T268" s="13"/>
    </row>
    <row r="269" spans="4:20" x14ac:dyDescent="0.25">
      <c r="D269" s="100"/>
      <c r="S269" s="13"/>
      <c r="T269" s="13"/>
    </row>
    <row r="270" spans="4:20" x14ac:dyDescent="0.25">
      <c r="D270" s="100"/>
      <c r="S270" s="13"/>
      <c r="T270" s="13"/>
    </row>
    <row r="271" spans="4:20" x14ac:dyDescent="0.25">
      <c r="D271" s="100"/>
      <c r="S271" s="13"/>
      <c r="T271" s="13"/>
    </row>
    <row r="272" spans="4:20" x14ac:dyDescent="0.25">
      <c r="D272" s="100"/>
      <c r="S272" s="13"/>
      <c r="T272" s="13"/>
    </row>
    <row r="273" spans="4:20" x14ac:dyDescent="0.25">
      <c r="D273" s="100"/>
      <c r="S273" s="13"/>
      <c r="T273" s="13"/>
    </row>
    <row r="274" spans="4:20" x14ac:dyDescent="0.25">
      <c r="D274" s="100"/>
      <c r="S274" s="13"/>
      <c r="T274" s="13"/>
    </row>
    <row r="275" spans="4:20" x14ac:dyDescent="0.25">
      <c r="D275" s="100"/>
      <c r="S275" s="13"/>
      <c r="T275" s="13"/>
    </row>
    <row r="276" spans="4:20" x14ac:dyDescent="0.25">
      <c r="D276" s="100"/>
      <c r="S276" s="13"/>
      <c r="T276" s="13"/>
    </row>
    <row r="277" spans="4:20" x14ac:dyDescent="0.25">
      <c r="D277" s="100"/>
      <c r="S277" s="13"/>
      <c r="T277" s="13"/>
    </row>
    <row r="278" spans="4:20" x14ac:dyDescent="0.25">
      <c r="D278" s="100"/>
      <c r="S278" s="13"/>
      <c r="T278" s="13"/>
    </row>
    <row r="279" spans="4:20" x14ac:dyDescent="0.25">
      <c r="D279" s="100"/>
      <c r="S279" s="13"/>
      <c r="T279" s="13"/>
    </row>
    <row r="280" spans="4:20" x14ac:dyDescent="0.25">
      <c r="D280" s="100"/>
      <c r="S280" s="13"/>
      <c r="T280" s="13"/>
    </row>
    <row r="281" spans="4:20" x14ac:dyDescent="0.25">
      <c r="D281" s="100"/>
      <c r="S281" s="13"/>
      <c r="T281" s="13"/>
    </row>
    <row r="282" spans="4:20" x14ac:dyDescent="0.25">
      <c r="D282" s="100"/>
      <c r="S282" s="13"/>
      <c r="T282" s="13"/>
    </row>
    <row r="283" spans="4:20" x14ac:dyDescent="0.25">
      <c r="D283" s="100"/>
      <c r="S283" s="13"/>
      <c r="T283" s="13"/>
    </row>
    <row r="284" spans="4:20" x14ac:dyDescent="0.25">
      <c r="D284" s="100"/>
      <c r="S284" s="13"/>
      <c r="T284" s="13"/>
    </row>
    <row r="285" spans="4:20" x14ac:dyDescent="0.25">
      <c r="D285" s="100"/>
      <c r="S285" s="13"/>
      <c r="T285" s="13"/>
    </row>
    <row r="286" spans="4:20" x14ac:dyDescent="0.25">
      <c r="D286" s="100"/>
      <c r="S286" s="13"/>
      <c r="T286" s="13"/>
    </row>
    <row r="287" spans="4:20" x14ac:dyDescent="0.25">
      <c r="D287" s="100"/>
      <c r="S287" s="13"/>
      <c r="T287" s="13"/>
    </row>
    <row r="288" spans="4:20" x14ac:dyDescent="0.25">
      <c r="D288" s="100"/>
      <c r="S288" s="13"/>
      <c r="T288" s="13"/>
    </row>
    <row r="289" spans="4:20" x14ac:dyDescent="0.25">
      <c r="D289" s="100"/>
      <c r="S289" s="13"/>
      <c r="T289" s="13"/>
    </row>
    <row r="290" spans="4:20" x14ac:dyDescent="0.25">
      <c r="D290" s="100"/>
      <c r="S290" s="13"/>
      <c r="T290" s="13"/>
    </row>
    <row r="291" spans="4:20" x14ac:dyDescent="0.25">
      <c r="D291" s="100"/>
      <c r="S291" s="13"/>
      <c r="T291" s="13"/>
    </row>
    <row r="292" spans="4:20" x14ac:dyDescent="0.25">
      <c r="D292" s="100"/>
      <c r="S292" s="13"/>
      <c r="T292" s="13"/>
    </row>
    <row r="293" spans="4:20" x14ac:dyDescent="0.25">
      <c r="D293" s="100"/>
      <c r="S293" s="13"/>
      <c r="T293" s="13"/>
    </row>
    <row r="294" spans="4:20" x14ac:dyDescent="0.25">
      <c r="D294" s="100"/>
      <c r="S294" s="13"/>
      <c r="T294" s="13"/>
    </row>
    <row r="295" spans="4:20" x14ac:dyDescent="0.25">
      <c r="D295" s="100"/>
      <c r="S295" s="13"/>
      <c r="T295" s="13"/>
    </row>
    <row r="296" spans="4:20" x14ac:dyDescent="0.25">
      <c r="D296" s="100"/>
      <c r="S296" s="13"/>
      <c r="T296" s="13"/>
    </row>
    <row r="297" spans="4:20" x14ac:dyDescent="0.25">
      <c r="D297" s="100"/>
      <c r="S297" s="13"/>
      <c r="T297" s="13"/>
    </row>
    <row r="298" spans="4:20" x14ac:dyDescent="0.25">
      <c r="D298" s="100"/>
      <c r="S298" s="13"/>
      <c r="T298" s="13"/>
    </row>
    <row r="299" spans="4:20" x14ac:dyDescent="0.25">
      <c r="D299" s="100"/>
      <c r="S299" s="13"/>
      <c r="T299" s="13"/>
    </row>
    <row r="300" spans="4:20" x14ac:dyDescent="0.25">
      <c r="D300" s="100"/>
      <c r="S300" s="13"/>
      <c r="T300" s="13"/>
    </row>
    <row r="301" spans="4:20" x14ac:dyDescent="0.25">
      <c r="D301" s="100"/>
      <c r="S301" s="13"/>
      <c r="T301" s="13"/>
    </row>
    <row r="302" spans="4:20" x14ac:dyDescent="0.25">
      <c r="D302" s="100"/>
      <c r="S302" s="13"/>
      <c r="T302" s="13"/>
    </row>
    <row r="303" spans="4:20" x14ac:dyDescent="0.25">
      <c r="D303" s="100"/>
      <c r="S303" s="13"/>
      <c r="T303" s="13"/>
    </row>
    <row r="304" spans="4:20" x14ac:dyDescent="0.25">
      <c r="D304" s="100"/>
      <c r="S304" s="13"/>
      <c r="T304" s="13"/>
    </row>
    <row r="305" spans="4:20" x14ac:dyDescent="0.25">
      <c r="D305" s="100"/>
      <c r="S305" s="13"/>
      <c r="T305" s="13"/>
    </row>
    <row r="306" spans="4:20" x14ac:dyDescent="0.25">
      <c r="D306" s="100"/>
      <c r="S306" s="13"/>
      <c r="T306" s="13"/>
    </row>
    <row r="307" spans="4:20" x14ac:dyDescent="0.25">
      <c r="D307" s="100"/>
      <c r="S307" s="13"/>
      <c r="T307" s="13"/>
    </row>
    <row r="308" spans="4:20" x14ac:dyDescent="0.25">
      <c r="D308" s="100"/>
      <c r="S308" s="13"/>
      <c r="T308" s="13"/>
    </row>
    <row r="309" spans="4:20" x14ac:dyDescent="0.25">
      <c r="D309" s="100"/>
      <c r="S309" s="13"/>
      <c r="T309" s="13"/>
    </row>
    <row r="310" spans="4:20" x14ac:dyDescent="0.25">
      <c r="D310" s="100"/>
      <c r="S310" s="13"/>
      <c r="T310" s="13"/>
    </row>
    <row r="311" spans="4:20" x14ac:dyDescent="0.25">
      <c r="D311" s="100"/>
      <c r="S311" s="13"/>
      <c r="T311" s="13"/>
    </row>
    <row r="312" spans="4:20" x14ac:dyDescent="0.25">
      <c r="D312" s="100"/>
      <c r="S312" s="13"/>
      <c r="T312" s="13"/>
    </row>
    <row r="313" spans="4:20" x14ac:dyDescent="0.25">
      <c r="D313" s="100"/>
      <c r="S313" s="13"/>
      <c r="T313" s="13"/>
    </row>
    <row r="314" spans="4:20" x14ac:dyDescent="0.25">
      <c r="D314" s="100"/>
      <c r="S314" s="13"/>
      <c r="T314" s="13"/>
    </row>
    <row r="315" spans="4:20" x14ac:dyDescent="0.25">
      <c r="D315" s="100"/>
      <c r="S315" s="13"/>
      <c r="T315" s="13"/>
    </row>
    <row r="316" spans="4:20" x14ac:dyDescent="0.25">
      <c r="D316" s="100"/>
      <c r="S316" s="13"/>
      <c r="T316" s="13"/>
    </row>
    <row r="317" spans="4:20" x14ac:dyDescent="0.25">
      <c r="D317" s="100"/>
      <c r="S317" s="13"/>
      <c r="T317" s="13"/>
    </row>
    <row r="318" spans="4:20" x14ac:dyDescent="0.25">
      <c r="D318" s="100"/>
      <c r="S318" s="13"/>
      <c r="T318" s="13"/>
    </row>
    <row r="319" spans="4:20" x14ac:dyDescent="0.25">
      <c r="D319" s="100"/>
      <c r="S319" s="13"/>
      <c r="T319" s="13"/>
    </row>
    <row r="320" spans="4:20" x14ac:dyDescent="0.25">
      <c r="D320" s="100"/>
      <c r="S320" s="13"/>
      <c r="T320" s="13"/>
    </row>
    <row r="321" spans="4:20" x14ac:dyDescent="0.25">
      <c r="D321" s="100"/>
      <c r="S321" s="13"/>
      <c r="T321" s="13"/>
    </row>
    <row r="322" spans="4:20" x14ac:dyDescent="0.25">
      <c r="D322" s="100"/>
      <c r="S322" s="13"/>
      <c r="T322" s="13"/>
    </row>
    <row r="323" spans="4:20" x14ac:dyDescent="0.25">
      <c r="D323" s="100"/>
      <c r="S323" s="13"/>
      <c r="T323" s="13"/>
    </row>
    <row r="324" spans="4:20" x14ac:dyDescent="0.25">
      <c r="D324" s="100"/>
      <c r="S324" s="13"/>
      <c r="T324" s="13"/>
    </row>
    <row r="325" spans="4:20" x14ac:dyDescent="0.25">
      <c r="D325" s="100"/>
      <c r="S325" s="13"/>
      <c r="T325" s="13"/>
    </row>
    <row r="326" spans="4:20" x14ac:dyDescent="0.25">
      <c r="D326" s="100"/>
      <c r="S326" s="13"/>
      <c r="T326" s="13"/>
    </row>
    <row r="327" spans="4:20" x14ac:dyDescent="0.25">
      <c r="D327" s="100"/>
      <c r="S327" s="13"/>
      <c r="T327" s="13"/>
    </row>
    <row r="328" spans="4:20" x14ac:dyDescent="0.25">
      <c r="D328" s="100"/>
      <c r="S328" s="13"/>
      <c r="T328" s="13"/>
    </row>
    <row r="329" spans="4:20" x14ac:dyDescent="0.25">
      <c r="D329" s="100"/>
      <c r="S329" s="13"/>
      <c r="T329" s="13"/>
    </row>
    <row r="330" spans="4:20" x14ac:dyDescent="0.25">
      <c r="D330" s="100"/>
      <c r="S330" s="13"/>
      <c r="T330" s="13"/>
    </row>
    <row r="331" spans="4:20" x14ac:dyDescent="0.25">
      <c r="D331" s="100"/>
      <c r="S331" s="13"/>
      <c r="T331" s="13"/>
    </row>
    <row r="332" spans="4:20" x14ac:dyDescent="0.25">
      <c r="D332" s="100"/>
      <c r="S332" s="13"/>
      <c r="T332" s="13"/>
    </row>
    <row r="333" spans="4:20" x14ac:dyDescent="0.25">
      <c r="D333" s="100"/>
      <c r="S333" s="13"/>
      <c r="T333" s="13"/>
    </row>
    <row r="334" spans="4:20" x14ac:dyDescent="0.25">
      <c r="D334" s="100"/>
      <c r="S334" s="13"/>
      <c r="T334" s="13"/>
    </row>
    <row r="335" spans="4:20" x14ac:dyDescent="0.25">
      <c r="D335" s="100"/>
      <c r="S335" s="13"/>
      <c r="T335" s="13"/>
    </row>
    <row r="336" spans="4:20" x14ac:dyDescent="0.25">
      <c r="D336" s="100"/>
      <c r="S336" s="13"/>
      <c r="T336" s="13"/>
    </row>
    <row r="337" spans="4:20" x14ac:dyDescent="0.25">
      <c r="D337" s="100"/>
      <c r="S337" s="13"/>
      <c r="T337" s="13"/>
    </row>
    <row r="338" spans="4:20" x14ac:dyDescent="0.25">
      <c r="D338" s="100"/>
      <c r="S338" s="13"/>
      <c r="T338" s="13"/>
    </row>
    <row r="339" spans="4:20" x14ac:dyDescent="0.25">
      <c r="D339" s="100"/>
      <c r="S339" s="13"/>
      <c r="T339" s="13"/>
    </row>
    <row r="340" spans="4:20" x14ac:dyDescent="0.25">
      <c r="D340" s="100"/>
      <c r="S340" s="13"/>
      <c r="T340" s="13"/>
    </row>
    <row r="341" spans="4:20" x14ac:dyDescent="0.25">
      <c r="D341" s="100"/>
      <c r="S341" s="13"/>
      <c r="T341" s="13"/>
    </row>
    <row r="342" spans="4:20" x14ac:dyDescent="0.25">
      <c r="D342" s="100"/>
      <c r="S342" s="13"/>
      <c r="T342" s="13"/>
    </row>
    <row r="343" spans="4:20" x14ac:dyDescent="0.25">
      <c r="D343" s="100"/>
      <c r="S343" s="13"/>
      <c r="T343" s="13"/>
    </row>
    <row r="344" spans="4:20" x14ac:dyDescent="0.25">
      <c r="D344" s="100"/>
      <c r="S344" s="13"/>
      <c r="T344" s="13"/>
    </row>
    <row r="345" spans="4:20" x14ac:dyDescent="0.25">
      <c r="D345" s="100"/>
      <c r="S345" s="13"/>
      <c r="T345" s="13"/>
    </row>
    <row r="346" spans="4:20" x14ac:dyDescent="0.25">
      <c r="D346" s="100"/>
      <c r="S346" s="13"/>
      <c r="T346" s="13"/>
    </row>
    <row r="347" spans="4:20" x14ac:dyDescent="0.25">
      <c r="D347" s="100"/>
      <c r="S347" s="13"/>
      <c r="T347" s="13"/>
    </row>
    <row r="348" spans="4:20" x14ac:dyDescent="0.25">
      <c r="D348" s="100"/>
      <c r="S348" s="13"/>
      <c r="T348" s="13"/>
    </row>
    <row r="349" spans="4:20" x14ac:dyDescent="0.25">
      <c r="D349" s="100"/>
      <c r="S349" s="13"/>
      <c r="T349" s="13"/>
    </row>
    <row r="350" spans="4:20" x14ac:dyDescent="0.25">
      <c r="D350" s="100"/>
      <c r="S350" s="13"/>
      <c r="T350" s="13"/>
    </row>
    <row r="351" spans="4:20" x14ac:dyDescent="0.25">
      <c r="D351" s="100"/>
      <c r="S351" s="13"/>
      <c r="T351" s="13"/>
    </row>
    <row r="352" spans="4:20" x14ac:dyDescent="0.25">
      <c r="D352" s="100"/>
      <c r="S352" s="13"/>
      <c r="T352" s="13"/>
    </row>
    <row r="353" spans="4:20" x14ac:dyDescent="0.25">
      <c r="D353" s="100"/>
      <c r="S353" s="13"/>
      <c r="T353" s="13"/>
    </row>
    <row r="354" spans="4:20" x14ac:dyDescent="0.25">
      <c r="D354" s="100"/>
      <c r="E354" s="13"/>
      <c r="S354" s="13"/>
      <c r="T354" s="13"/>
    </row>
    <row r="355" spans="4:20" x14ac:dyDescent="0.25">
      <c r="D355" s="100"/>
      <c r="E355" s="13"/>
      <c r="S355" s="13"/>
      <c r="T355" s="13"/>
    </row>
    <row r="356" spans="4:20" x14ac:dyDescent="0.25">
      <c r="D356" s="100"/>
      <c r="E356" s="13"/>
      <c r="S356" s="13"/>
      <c r="T356" s="13"/>
    </row>
    <row r="357" spans="4:20" x14ac:dyDescent="0.25">
      <c r="D357" s="100"/>
      <c r="E357" s="13"/>
      <c r="S357" s="13"/>
      <c r="T357" s="13"/>
    </row>
    <row r="358" spans="4:20" x14ac:dyDescent="0.25">
      <c r="D358" s="100"/>
      <c r="E358" s="13"/>
      <c r="S358" s="13"/>
      <c r="T358" s="13"/>
    </row>
    <row r="359" spans="4:20" x14ac:dyDescent="0.25">
      <c r="D359" s="100"/>
      <c r="E359" s="13"/>
      <c r="S359" s="13"/>
      <c r="T359" s="13"/>
    </row>
    <row r="360" spans="4:20" x14ac:dyDescent="0.25">
      <c r="D360" s="100"/>
      <c r="E360" s="13"/>
      <c r="S360" s="13"/>
      <c r="T360" s="13"/>
    </row>
    <row r="361" spans="4:20" x14ac:dyDescent="0.25">
      <c r="D361" s="100"/>
      <c r="E361" s="13"/>
      <c r="S361" s="13"/>
      <c r="T361" s="13"/>
    </row>
    <row r="362" spans="4:20" x14ac:dyDescent="0.25">
      <c r="D362" s="100"/>
      <c r="E362" s="13"/>
      <c r="S362" s="13"/>
      <c r="T362" s="13"/>
    </row>
    <row r="363" spans="4:20" x14ac:dyDescent="0.25">
      <c r="D363" s="100"/>
      <c r="E363" s="13"/>
      <c r="S363" s="13"/>
      <c r="T363" s="13"/>
    </row>
    <row r="364" spans="4:20" x14ac:dyDescent="0.25">
      <c r="D364" s="100"/>
      <c r="E364" s="13"/>
      <c r="S364" s="13"/>
      <c r="T364" s="13"/>
    </row>
    <row r="365" spans="4:20" x14ac:dyDescent="0.25">
      <c r="D365" s="100"/>
      <c r="E365" s="13"/>
      <c r="S365" s="13"/>
      <c r="T365" s="13"/>
    </row>
    <row r="366" spans="4:20" x14ac:dyDescent="0.25">
      <c r="D366" s="100"/>
      <c r="E366" s="13"/>
      <c r="S366" s="13"/>
      <c r="T366" s="13"/>
    </row>
    <row r="367" spans="4:20" x14ac:dyDescent="0.25">
      <c r="D367" s="100"/>
      <c r="E367" s="13"/>
      <c r="S367" s="13"/>
      <c r="T367" s="13"/>
    </row>
    <row r="368" spans="4:20" x14ac:dyDescent="0.25">
      <c r="D368" s="100"/>
      <c r="E368" s="13"/>
      <c r="S368" s="13"/>
      <c r="T368" s="13"/>
    </row>
    <row r="369" spans="4:20" x14ac:dyDescent="0.25">
      <c r="D369" s="100"/>
      <c r="E369" s="13"/>
      <c r="S369" s="13"/>
      <c r="T369" s="13"/>
    </row>
    <row r="370" spans="4:20" x14ac:dyDescent="0.25">
      <c r="D370" s="100"/>
      <c r="E370" s="13"/>
      <c r="S370" s="13"/>
      <c r="T370" s="13"/>
    </row>
    <row r="371" spans="4:20" x14ac:dyDescent="0.25">
      <c r="D371" s="100"/>
      <c r="E371" s="13"/>
      <c r="S371" s="13"/>
      <c r="T371" s="13"/>
    </row>
    <row r="372" spans="4:20" x14ac:dyDescent="0.25">
      <c r="D372" s="100"/>
      <c r="E372" s="13"/>
      <c r="S372" s="13"/>
      <c r="T372" s="13"/>
    </row>
    <row r="373" spans="4:20" x14ac:dyDescent="0.25">
      <c r="D373" s="100"/>
      <c r="E373" s="13"/>
      <c r="S373" s="13"/>
      <c r="T373" s="13"/>
    </row>
    <row r="374" spans="4:20" x14ac:dyDescent="0.25">
      <c r="D374" s="100"/>
      <c r="E374" s="13"/>
      <c r="S374" s="13"/>
      <c r="T374" s="13"/>
    </row>
    <row r="375" spans="4:20" x14ac:dyDescent="0.25">
      <c r="D375" s="100"/>
      <c r="E375" s="13"/>
      <c r="S375" s="13"/>
      <c r="T375" s="13"/>
    </row>
    <row r="376" spans="4:20" x14ac:dyDescent="0.25">
      <c r="D376" s="100"/>
      <c r="E376" s="13"/>
      <c r="S376" s="13"/>
      <c r="T376" s="13"/>
    </row>
    <row r="377" spans="4:20" x14ac:dyDescent="0.25">
      <c r="D377" s="100"/>
      <c r="E377" s="13"/>
      <c r="S377" s="13"/>
      <c r="T377" s="13"/>
    </row>
    <row r="378" spans="4:20" x14ac:dyDescent="0.25">
      <c r="D378" s="100"/>
      <c r="E378" s="13"/>
      <c r="S378" s="13"/>
      <c r="T378" s="13"/>
    </row>
    <row r="379" spans="4:20" x14ac:dyDescent="0.25">
      <c r="D379" s="100"/>
      <c r="E379" s="13"/>
      <c r="S379" s="13"/>
      <c r="T379" s="13"/>
    </row>
    <row r="380" spans="4:20" x14ac:dyDescent="0.25">
      <c r="D380" s="100"/>
      <c r="E380" s="13"/>
      <c r="S380" s="13"/>
      <c r="T380" s="13"/>
    </row>
    <row r="381" spans="4:20" x14ac:dyDescent="0.25">
      <c r="D381" s="100"/>
      <c r="E381" s="13"/>
      <c r="S381" s="13"/>
      <c r="T381" s="13"/>
    </row>
    <row r="382" spans="4:20" x14ac:dyDescent="0.25">
      <c r="D382" s="100"/>
      <c r="E382" s="13"/>
      <c r="S382" s="13"/>
      <c r="T382" s="13"/>
    </row>
    <row r="383" spans="4:20" x14ac:dyDescent="0.25">
      <c r="D383" s="100"/>
      <c r="E383" s="13"/>
      <c r="S383" s="13"/>
      <c r="T383" s="13"/>
    </row>
    <row r="384" spans="4:20" x14ac:dyDescent="0.25">
      <c r="D384" s="100"/>
      <c r="E384" s="13"/>
      <c r="S384" s="13"/>
      <c r="T384" s="13"/>
    </row>
    <row r="385" spans="4:20" x14ac:dyDescent="0.25">
      <c r="D385" s="100"/>
      <c r="E385" s="13"/>
      <c r="S385" s="13"/>
      <c r="T385" s="13"/>
    </row>
    <row r="386" spans="4:20" x14ac:dyDescent="0.25">
      <c r="D386" s="100"/>
      <c r="E386" s="13"/>
      <c r="S386" s="13"/>
      <c r="T386" s="13"/>
    </row>
    <row r="387" spans="4:20" x14ac:dyDescent="0.25">
      <c r="D387" s="100"/>
      <c r="E387" s="13"/>
      <c r="S387" s="13"/>
      <c r="T387" s="13"/>
    </row>
    <row r="388" spans="4:20" x14ac:dyDescent="0.25">
      <c r="D388" s="100"/>
      <c r="E388" s="13"/>
      <c r="S388" s="13"/>
      <c r="T388" s="13"/>
    </row>
    <row r="389" spans="4:20" x14ac:dyDescent="0.25">
      <c r="D389" s="100"/>
      <c r="E389" s="13"/>
      <c r="S389" s="13"/>
      <c r="T389" s="13"/>
    </row>
    <row r="390" spans="4:20" x14ac:dyDescent="0.25">
      <c r="D390" s="100"/>
      <c r="E390" s="13"/>
      <c r="S390" s="13"/>
      <c r="T390" s="13"/>
    </row>
    <row r="391" spans="4:20" x14ac:dyDescent="0.25">
      <c r="D391" s="100"/>
      <c r="E391" s="13"/>
      <c r="S391" s="13"/>
      <c r="T391" s="13"/>
    </row>
    <row r="392" spans="4:20" x14ac:dyDescent="0.25">
      <c r="D392" s="100"/>
      <c r="E392" s="13"/>
      <c r="S392" s="13"/>
      <c r="T392" s="13"/>
    </row>
    <row r="393" spans="4:20" x14ac:dyDescent="0.25">
      <c r="D393" s="100"/>
      <c r="E393" s="13"/>
      <c r="S393" s="13"/>
      <c r="T393" s="13"/>
    </row>
    <row r="394" spans="4:20" x14ac:dyDescent="0.25">
      <c r="D394" s="100"/>
      <c r="E394" s="13"/>
      <c r="S394" s="13"/>
      <c r="T394" s="13"/>
    </row>
    <row r="395" spans="4:20" x14ac:dyDescent="0.25">
      <c r="D395" s="100"/>
      <c r="E395" s="13"/>
      <c r="S395" s="13"/>
      <c r="T395" s="13"/>
    </row>
    <row r="396" spans="4:20" x14ac:dyDescent="0.25">
      <c r="D396" s="100"/>
      <c r="E396" s="13"/>
      <c r="S396" s="13"/>
      <c r="T396" s="13"/>
    </row>
    <row r="397" spans="4:20" x14ac:dyDescent="0.25">
      <c r="D397" s="100"/>
      <c r="E397" s="13"/>
      <c r="S397" s="13"/>
      <c r="T397" s="13"/>
    </row>
    <row r="398" spans="4:20" x14ac:dyDescent="0.25">
      <c r="D398" s="100"/>
      <c r="E398" s="13"/>
      <c r="S398" s="13"/>
      <c r="T398" s="13"/>
    </row>
    <row r="399" spans="4:20" x14ac:dyDescent="0.25">
      <c r="D399" s="100"/>
      <c r="E399" s="13"/>
      <c r="S399" s="13"/>
      <c r="T399" s="13"/>
    </row>
    <row r="400" spans="4:20" x14ac:dyDescent="0.25">
      <c r="D400" s="100"/>
      <c r="E400" s="13"/>
      <c r="S400" s="13"/>
      <c r="T400" s="13"/>
    </row>
    <row r="401" spans="4:20" x14ac:dyDescent="0.25">
      <c r="D401" s="100"/>
      <c r="E401" s="13"/>
      <c r="S401" s="13"/>
      <c r="T401" s="13"/>
    </row>
    <row r="402" spans="4:20" x14ac:dyDescent="0.25">
      <c r="D402" s="100"/>
      <c r="E402" s="13"/>
      <c r="S402" s="13"/>
      <c r="T402" s="13"/>
    </row>
    <row r="403" spans="4:20" x14ac:dyDescent="0.25">
      <c r="D403" s="100"/>
      <c r="E403" s="13"/>
      <c r="S403" s="13"/>
      <c r="T403" s="13"/>
    </row>
    <row r="404" spans="4:20" x14ac:dyDescent="0.25">
      <c r="D404" s="100"/>
      <c r="E404" s="13"/>
      <c r="S404" s="13"/>
      <c r="T404" s="13"/>
    </row>
    <row r="405" spans="4:20" x14ac:dyDescent="0.25">
      <c r="D405" s="100"/>
      <c r="E405" s="13"/>
      <c r="S405" s="13"/>
      <c r="T405" s="13"/>
    </row>
    <row r="406" spans="4:20" x14ac:dyDescent="0.25">
      <c r="D406" s="100"/>
      <c r="E406" s="13"/>
      <c r="S406" s="13"/>
      <c r="T406" s="13"/>
    </row>
    <row r="407" spans="4:20" x14ac:dyDescent="0.25">
      <c r="D407" s="100"/>
      <c r="E407" s="13"/>
      <c r="S407" s="13"/>
      <c r="T407" s="13"/>
    </row>
    <row r="408" spans="4:20" x14ac:dyDescent="0.25">
      <c r="D408" s="100"/>
      <c r="E408" s="13"/>
      <c r="S408" s="13"/>
      <c r="T408" s="13"/>
    </row>
    <row r="409" spans="4:20" x14ac:dyDescent="0.25">
      <c r="D409" s="100"/>
      <c r="E409" s="13"/>
      <c r="S409" s="13"/>
      <c r="T409" s="13"/>
    </row>
    <row r="410" spans="4:20" x14ac:dyDescent="0.25">
      <c r="D410" s="100"/>
      <c r="E410" s="13"/>
      <c r="S410" s="13"/>
      <c r="T410" s="13"/>
    </row>
    <row r="411" spans="4:20" x14ac:dyDescent="0.25">
      <c r="D411" s="100"/>
      <c r="E411" s="13"/>
      <c r="S411" s="13"/>
      <c r="T411" s="13"/>
    </row>
    <row r="412" spans="4:20" x14ac:dyDescent="0.25">
      <c r="D412" s="100"/>
      <c r="E412" s="13"/>
      <c r="S412" s="13"/>
      <c r="T412" s="13"/>
    </row>
    <row r="413" spans="4:20" x14ac:dyDescent="0.25">
      <c r="D413" s="100"/>
      <c r="E413" s="13"/>
      <c r="S413" s="13"/>
      <c r="T413" s="13"/>
    </row>
    <row r="414" spans="4:20" x14ac:dyDescent="0.25">
      <c r="D414" s="100"/>
      <c r="E414" s="13"/>
      <c r="S414" s="13"/>
      <c r="T414" s="13"/>
    </row>
    <row r="415" spans="4:20" x14ac:dyDescent="0.25">
      <c r="D415" s="100"/>
      <c r="E415" s="13"/>
      <c r="S415" s="13"/>
      <c r="T415" s="13"/>
    </row>
    <row r="416" spans="4:20" x14ac:dyDescent="0.25">
      <c r="D416" s="100"/>
      <c r="E416" s="13"/>
      <c r="S416" s="13"/>
      <c r="T416" s="13"/>
    </row>
    <row r="417" spans="4:20" x14ac:dyDescent="0.25">
      <c r="D417" s="100"/>
      <c r="E417" s="13"/>
      <c r="S417" s="13"/>
      <c r="T417" s="13"/>
    </row>
    <row r="418" spans="4:20" x14ac:dyDescent="0.25">
      <c r="D418" s="100"/>
      <c r="E418" s="13"/>
      <c r="S418" s="13"/>
      <c r="T418" s="13"/>
    </row>
    <row r="419" spans="4:20" x14ac:dyDescent="0.25">
      <c r="D419" s="100"/>
      <c r="E419" s="13"/>
      <c r="S419" s="13"/>
      <c r="T419" s="13"/>
    </row>
    <row r="420" spans="4:20" x14ac:dyDescent="0.25">
      <c r="D420" s="100"/>
      <c r="E420" s="13"/>
      <c r="S420" s="13"/>
      <c r="T420" s="13"/>
    </row>
    <row r="421" spans="4:20" x14ac:dyDescent="0.25">
      <c r="D421" s="100"/>
      <c r="E421" s="13"/>
      <c r="S421" s="13"/>
      <c r="T421" s="13"/>
    </row>
    <row r="422" spans="4:20" x14ac:dyDescent="0.25">
      <c r="D422" s="100"/>
      <c r="E422" s="13"/>
      <c r="S422" s="13"/>
      <c r="T422" s="13"/>
    </row>
    <row r="423" spans="4:20" x14ac:dyDescent="0.25">
      <c r="D423" s="100"/>
      <c r="E423" s="13"/>
      <c r="S423" s="13"/>
      <c r="T423" s="13"/>
    </row>
    <row r="424" spans="4:20" x14ac:dyDescent="0.25">
      <c r="D424" s="100"/>
      <c r="E424" s="13"/>
      <c r="S424" s="13"/>
      <c r="T424" s="13"/>
    </row>
    <row r="425" spans="4:20" x14ac:dyDescent="0.25">
      <c r="D425" s="100"/>
      <c r="E425" s="13"/>
      <c r="S425" s="13"/>
      <c r="T425" s="13"/>
    </row>
    <row r="426" spans="4:20" x14ac:dyDescent="0.25">
      <c r="D426" s="100"/>
      <c r="E426" s="13"/>
      <c r="S426" s="13"/>
      <c r="T426" s="13"/>
    </row>
    <row r="427" spans="4:20" x14ac:dyDescent="0.25">
      <c r="D427" s="100"/>
      <c r="E427" s="13"/>
      <c r="S427" s="13"/>
      <c r="T427" s="13"/>
    </row>
    <row r="428" spans="4:20" x14ac:dyDescent="0.25">
      <c r="D428" s="100"/>
      <c r="E428" s="13"/>
      <c r="S428" s="13"/>
      <c r="T428" s="13"/>
    </row>
    <row r="429" spans="4:20" x14ac:dyDescent="0.25">
      <c r="D429" s="100"/>
      <c r="E429" s="13"/>
      <c r="S429" s="13"/>
      <c r="T429" s="13"/>
    </row>
    <row r="430" spans="4:20" x14ac:dyDescent="0.25">
      <c r="D430" s="100"/>
      <c r="E430" s="13"/>
      <c r="S430" s="13"/>
      <c r="T430" s="13"/>
    </row>
    <row r="431" spans="4:20" x14ac:dyDescent="0.25">
      <c r="D431" s="100"/>
      <c r="E431" s="13"/>
      <c r="S431" s="13"/>
      <c r="T431" s="13"/>
    </row>
    <row r="432" spans="4:20" x14ac:dyDescent="0.25">
      <c r="D432" s="100"/>
      <c r="E432" s="13"/>
      <c r="S432" s="13"/>
      <c r="T432" s="13"/>
    </row>
    <row r="433" spans="4:20" x14ac:dyDescent="0.25">
      <c r="D433" s="100"/>
      <c r="E433" s="13"/>
      <c r="S433" s="13"/>
      <c r="T433" s="13"/>
    </row>
    <row r="434" spans="4:20" x14ac:dyDescent="0.25">
      <c r="D434" s="100"/>
      <c r="E434" s="13"/>
      <c r="S434" s="13"/>
      <c r="T434" s="13"/>
    </row>
    <row r="435" spans="4:20" x14ac:dyDescent="0.25">
      <c r="D435" s="100"/>
      <c r="E435" s="13"/>
      <c r="S435" s="13"/>
      <c r="T435" s="13"/>
    </row>
    <row r="436" spans="4:20" x14ac:dyDescent="0.25">
      <c r="D436" s="100"/>
      <c r="E436" s="13"/>
      <c r="S436" s="13"/>
      <c r="T436" s="13"/>
    </row>
    <row r="437" spans="4:20" x14ac:dyDescent="0.25">
      <c r="D437" s="100"/>
      <c r="E437" s="13"/>
      <c r="S437" s="13"/>
      <c r="T437" s="13"/>
    </row>
    <row r="438" spans="4:20" x14ac:dyDescent="0.25">
      <c r="D438" s="100"/>
      <c r="E438" s="13"/>
      <c r="S438" s="13"/>
      <c r="T438" s="13"/>
    </row>
    <row r="439" spans="4:20" x14ac:dyDescent="0.25">
      <c r="D439" s="100"/>
      <c r="E439" s="13"/>
      <c r="S439" s="13"/>
      <c r="T439" s="13"/>
    </row>
    <row r="440" spans="4:20" x14ac:dyDescent="0.25">
      <c r="D440" s="100"/>
      <c r="E440" s="13"/>
      <c r="S440" s="13"/>
      <c r="T440" s="13"/>
    </row>
    <row r="441" spans="4:20" x14ac:dyDescent="0.25">
      <c r="D441" s="100"/>
      <c r="E441" s="13"/>
      <c r="S441" s="13"/>
      <c r="T441" s="13"/>
    </row>
    <row r="442" spans="4:20" x14ac:dyDescent="0.25">
      <c r="D442" s="100"/>
      <c r="E442" s="13"/>
      <c r="S442" s="13"/>
      <c r="T442" s="13"/>
    </row>
    <row r="443" spans="4:20" x14ac:dyDescent="0.25">
      <c r="D443" s="100"/>
      <c r="E443" s="13"/>
      <c r="S443" s="13"/>
      <c r="T443" s="13"/>
    </row>
    <row r="444" spans="4:20" x14ac:dyDescent="0.25">
      <c r="D444" s="100"/>
      <c r="E444" s="13"/>
      <c r="S444" s="13"/>
      <c r="T444" s="13"/>
    </row>
    <row r="445" spans="4:20" x14ac:dyDescent="0.25">
      <c r="D445" s="100"/>
      <c r="E445" s="13"/>
      <c r="S445" s="13"/>
      <c r="T445" s="13"/>
    </row>
    <row r="446" spans="4:20" x14ac:dyDescent="0.25">
      <c r="D446" s="100"/>
      <c r="E446" s="13"/>
      <c r="S446" s="13"/>
      <c r="T446" s="13"/>
    </row>
    <row r="447" spans="4:20" x14ac:dyDescent="0.25">
      <c r="D447" s="100"/>
      <c r="E447" s="13"/>
      <c r="S447" s="13"/>
      <c r="T447" s="13"/>
    </row>
    <row r="448" spans="4:20" x14ac:dyDescent="0.25">
      <c r="D448" s="100"/>
      <c r="E448" s="13"/>
      <c r="S448" s="13"/>
      <c r="T448" s="13"/>
    </row>
    <row r="449" spans="4:20" x14ac:dyDescent="0.25">
      <c r="D449" s="100"/>
      <c r="E449" s="13"/>
      <c r="S449" s="13"/>
      <c r="T449" s="13"/>
    </row>
    <row r="450" spans="4:20" x14ac:dyDescent="0.25">
      <c r="D450" s="100"/>
      <c r="E450" s="13"/>
      <c r="S450" s="13"/>
      <c r="T450" s="13"/>
    </row>
    <row r="451" spans="4:20" x14ac:dyDescent="0.25">
      <c r="D451" s="100"/>
      <c r="E451" s="13"/>
      <c r="S451" s="13"/>
      <c r="T451" s="13"/>
    </row>
    <row r="452" spans="4:20" x14ac:dyDescent="0.25">
      <c r="D452" s="100"/>
      <c r="E452" s="13"/>
      <c r="S452" s="13"/>
      <c r="T452" s="13"/>
    </row>
    <row r="453" spans="4:20" x14ac:dyDescent="0.25">
      <c r="D453" s="100"/>
      <c r="E453" s="13"/>
      <c r="S453" s="13"/>
      <c r="T453" s="13"/>
    </row>
    <row r="454" spans="4:20" x14ac:dyDescent="0.25">
      <c r="D454" s="100"/>
      <c r="E454" s="13"/>
      <c r="S454" s="13"/>
      <c r="T454" s="13"/>
    </row>
    <row r="455" spans="4:20" x14ac:dyDescent="0.25">
      <c r="D455" s="100"/>
      <c r="E455" s="13"/>
      <c r="S455" s="13"/>
      <c r="T455" s="13"/>
    </row>
    <row r="456" spans="4:20" x14ac:dyDescent="0.25">
      <c r="D456" s="100"/>
      <c r="E456" s="13"/>
      <c r="S456" s="13"/>
      <c r="T456" s="13"/>
    </row>
    <row r="457" spans="4:20" x14ac:dyDescent="0.25">
      <c r="D457" s="100"/>
      <c r="E457" s="13"/>
      <c r="S457" s="13"/>
      <c r="T457" s="13"/>
    </row>
    <row r="458" spans="4:20" x14ac:dyDescent="0.25">
      <c r="D458" s="100"/>
      <c r="E458" s="13"/>
      <c r="S458" s="13"/>
      <c r="T458" s="13"/>
    </row>
    <row r="459" spans="4:20" x14ac:dyDescent="0.25">
      <c r="D459" s="100"/>
      <c r="E459" s="13"/>
      <c r="S459" s="13"/>
      <c r="T459" s="13"/>
    </row>
    <row r="460" spans="4:20" x14ac:dyDescent="0.25">
      <c r="D460" s="100"/>
      <c r="E460" s="13"/>
      <c r="S460" s="13"/>
      <c r="T460" s="13"/>
    </row>
    <row r="461" spans="4:20" x14ac:dyDescent="0.25">
      <c r="D461" s="100"/>
      <c r="E461" s="13"/>
      <c r="S461" s="13"/>
      <c r="T461" s="13"/>
    </row>
    <row r="462" spans="4:20" x14ac:dyDescent="0.25">
      <c r="D462" s="100"/>
      <c r="E462" s="13"/>
      <c r="S462" s="13"/>
      <c r="T462" s="13"/>
    </row>
    <row r="463" spans="4:20" x14ac:dyDescent="0.25">
      <c r="D463" s="100"/>
      <c r="E463" s="13"/>
      <c r="S463" s="13"/>
      <c r="T463" s="13"/>
    </row>
    <row r="464" spans="4:20" x14ac:dyDescent="0.25">
      <c r="D464" s="100"/>
      <c r="E464" s="13"/>
      <c r="S464" s="13"/>
      <c r="T464" s="13"/>
    </row>
    <row r="465" spans="4:20" x14ac:dyDescent="0.25">
      <c r="D465" s="100"/>
      <c r="E465" s="13"/>
      <c r="S465" s="13"/>
      <c r="T465" s="13"/>
    </row>
    <row r="466" spans="4:20" x14ac:dyDescent="0.25">
      <c r="D466" s="100"/>
      <c r="E466" s="13"/>
      <c r="S466" s="13"/>
      <c r="T466" s="13"/>
    </row>
    <row r="467" spans="4:20" x14ac:dyDescent="0.25">
      <c r="D467" s="100"/>
      <c r="E467" s="13"/>
      <c r="S467" s="13"/>
      <c r="T467" s="13"/>
    </row>
    <row r="468" spans="4:20" x14ac:dyDescent="0.25">
      <c r="D468" s="100"/>
      <c r="E468" s="13"/>
      <c r="S468" s="13"/>
      <c r="T468" s="13"/>
    </row>
    <row r="469" spans="4:20" x14ac:dyDescent="0.25">
      <c r="D469" s="100"/>
      <c r="E469" s="13"/>
      <c r="S469" s="13"/>
      <c r="T469" s="13"/>
    </row>
    <row r="470" spans="4:20" x14ac:dyDescent="0.25">
      <c r="D470" s="100"/>
      <c r="E470" s="13"/>
      <c r="S470" s="13"/>
      <c r="T470" s="13"/>
    </row>
    <row r="471" spans="4:20" x14ac:dyDescent="0.25">
      <c r="D471" s="100"/>
      <c r="E471" s="13"/>
      <c r="S471" s="13"/>
      <c r="T471" s="13"/>
    </row>
    <row r="472" spans="4:20" x14ac:dyDescent="0.25">
      <c r="D472" s="100"/>
      <c r="E472" s="13"/>
      <c r="S472" s="13"/>
      <c r="T472" s="13"/>
    </row>
    <row r="473" spans="4:20" x14ac:dyDescent="0.25">
      <c r="D473" s="100"/>
      <c r="E473" s="13"/>
      <c r="S473" s="13"/>
      <c r="T473" s="13"/>
    </row>
    <row r="474" spans="4:20" x14ac:dyDescent="0.25">
      <c r="D474" s="100"/>
      <c r="E474" s="13"/>
      <c r="S474" s="13"/>
      <c r="T474" s="13"/>
    </row>
    <row r="475" spans="4:20" x14ac:dyDescent="0.25">
      <c r="D475" s="100"/>
      <c r="E475" s="13"/>
      <c r="S475" s="13"/>
      <c r="T475" s="13"/>
    </row>
    <row r="476" spans="4:20" x14ac:dyDescent="0.25">
      <c r="D476" s="100"/>
      <c r="E476" s="13"/>
      <c r="S476" s="13"/>
      <c r="T476" s="13"/>
    </row>
    <row r="477" spans="4:20" x14ac:dyDescent="0.25">
      <c r="D477" s="100"/>
      <c r="E477" s="13"/>
      <c r="S477" s="13"/>
      <c r="T477" s="13"/>
    </row>
    <row r="478" spans="4:20" x14ac:dyDescent="0.25">
      <c r="D478" s="100"/>
      <c r="E478" s="13"/>
      <c r="S478" s="13"/>
      <c r="T478" s="13"/>
    </row>
    <row r="479" spans="4:20" x14ac:dyDescent="0.25">
      <c r="D479" s="100"/>
      <c r="E479" s="13"/>
      <c r="S479" s="13"/>
      <c r="T479" s="13"/>
    </row>
    <row r="480" spans="4:20" x14ac:dyDescent="0.25">
      <c r="D480" s="100"/>
      <c r="E480" s="13"/>
      <c r="S480" s="13"/>
      <c r="T480" s="13"/>
    </row>
    <row r="481" spans="4:20" x14ac:dyDescent="0.25">
      <c r="D481" s="100"/>
      <c r="E481" s="13"/>
      <c r="S481" s="13"/>
      <c r="T481" s="13"/>
    </row>
    <row r="482" spans="4:20" x14ac:dyDescent="0.25">
      <c r="D482" s="100"/>
      <c r="E482" s="13"/>
      <c r="S482" s="13"/>
      <c r="T482" s="13"/>
    </row>
    <row r="483" spans="4:20" x14ac:dyDescent="0.25">
      <c r="D483" s="100"/>
      <c r="E483" s="13"/>
      <c r="S483" s="13"/>
      <c r="T483" s="13"/>
    </row>
    <row r="484" spans="4:20" x14ac:dyDescent="0.25">
      <c r="D484" s="100"/>
      <c r="E484" s="13"/>
      <c r="S484" s="13"/>
      <c r="T484" s="13"/>
    </row>
    <row r="485" spans="4:20" x14ac:dyDescent="0.25">
      <c r="D485" s="100"/>
      <c r="E485" s="13"/>
      <c r="S485" s="13"/>
      <c r="T485" s="13"/>
    </row>
    <row r="486" spans="4:20" x14ac:dyDescent="0.25">
      <c r="D486" s="100"/>
      <c r="E486" s="13"/>
      <c r="S486" s="13"/>
      <c r="T486" s="13"/>
    </row>
    <row r="487" spans="4:20" x14ac:dyDescent="0.25">
      <c r="D487" s="100"/>
      <c r="E487" s="13"/>
      <c r="S487" s="13"/>
      <c r="T487" s="13"/>
    </row>
    <row r="488" spans="4:20" x14ac:dyDescent="0.25">
      <c r="D488" s="100"/>
      <c r="E488" s="13"/>
      <c r="S488" s="13"/>
      <c r="T488" s="13"/>
    </row>
    <row r="489" spans="4:20" x14ac:dyDescent="0.25">
      <c r="D489" s="100"/>
      <c r="E489" s="13"/>
      <c r="S489" s="13"/>
      <c r="T489" s="13"/>
    </row>
    <row r="490" spans="4:20" x14ac:dyDescent="0.25">
      <c r="D490" s="100"/>
      <c r="E490" s="13"/>
      <c r="S490" s="13"/>
      <c r="T490" s="13"/>
    </row>
    <row r="491" spans="4:20" x14ac:dyDescent="0.25">
      <c r="D491" s="100"/>
      <c r="E491" s="13"/>
      <c r="S491" s="13"/>
      <c r="T491" s="13"/>
    </row>
    <row r="492" spans="4:20" x14ac:dyDescent="0.25">
      <c r="D492" s="100"/>
      <c r="E492" s="13"/>
      <c r="S492" s="13"/>
      <c r="T492" s="13"/>
    </row>
    <row r="493" spans="4:20" x14ac:dyDescent="0.25">
      <c r="D493" s="100"/>
      <c r="E493" s="13"/>
      <c r="S493" s="13"/>
      <c r="T493" s="13"/>
    </row>
    <row r="494" spans="4:20" x14ac:dyDescent="0.25">
      <c r="D494" s="100"/>
      <c r="E494" s="13"/>
      <c r="S494" s="13"/>
      <c r="T494" s="13"/>
    </row>
    <row r="495" spans="4:20" x14ac:dyDescent="0.25">
      <c r="D495" s="100"/>
      <c r="E495" s="13"/>
      <c r="S495" s="13"/>
      <c r="T495" s="13"/>
    </row>
    <row r="496" spans="4:20" x14ac:dyDescent="0.25">
      <c r="D496" s="100"/>
      <c r="E496" s="13"/>
      <c r="S496" s="13"/>
      <c r="T496" s="13"/>
    </row>
    <row r="497" spans="4:20" x14ac:dyDescent="0.25">
      <c r="D497" s="100"/>
      <c r="E497" s="13"/>
      <c r="S497" s="13"/>
      <c r="T497" s="13"/>
    </row>
    <row r="498" spans="4:20" x14ac:dyDescent="0.25">
      <c r="D498" s="100"/>
      <c r="E498" s="13"/>
      <c r="S498" s="13"/>
      <c r="T498" s="13"/>
    </row>
    <row r="499" spans="4:20" x14ac:dyDescent="0.25">
      <c r="D499" s="100"/>
      <c r="E499" s="13"/>
      <c r="S499" s="13"/>
      <c r="T499" s="13"/>
    </row>
    <row r="500" spans="4:20" x14ac:dyDescent="0.25">
      <c r="D500" s="100"/>
      <c r="E500" s="13"/>
      <c r="S500" s="13"/>
      <c r="T500" s="13"/>
    </row>
    <row r="501" spans="4:20" x14ac:dyDescent="0.25">
      <c r="D501" s="100"/>
      <c r="E501" s="13"/>
      <c r="S501" s="13"/>
      <c r="T501" s="13"/>
    </row>
    <row r="502" spans="4:20" x14ac:dyDescent="0.25">
      <c r="D502" s="100"/>
      <c r="E502" s="13"/>
      <c r="S502" s="13"/>
      <c r="T502" s="13"/>
    </row>
    <row r="503" spans="4:20" x14ac:dyDescent="0.25">
      <c r="D503" s="100"/>
      <c r="E503" s="13"/>
      <c r="S503" s="13"/>
      <c r="T503" s="13"/>
    </row>
    <row r="504" spans="4:20" x14ac:dyDescent="0.25">
      <c r="D504" s="100"/>
      <c r="E504" s="13"/>
      <c r="S504" s="13"/>
      <c r="T504" s="13"/>
    </row>
    <row r="505" spans="4:20" x14ac:dyDescent="0.25">
      <c r="D505" s="100"/>
      <c r="E505" s="13"/>
      <c r="S505" s="13"/>
      <c r="T505" s="13"/>
    </row>
    <row r="506" spans="4:20" x14ac:dyDescent="0.25">
      <c r="D506" s="100"/>
      <c r="E506" s="13"/>
      <c r="S506" s="13"/>
      <c r="T506" s="13"/>
    </row>
    <row r="507" spans="4:20" x14ac:dyDescent="0.25">
      <c r="D507" s="100"/>
      <c r="E507" s="13"/>
      <c r="S507" s="13"/>
      <c r="T507" s="13"/>
    </row>
    <row r="508" spans="4:20" x14ac:dyDescent="0.25">
      <c r="D508" s="100"/>
      <c r="E508" s="13"/>
      <c r="S508" s="13"/>
      <c r="T508" s="13"/>
    </row>
    <row r="509" spans="4:20" x14ac:dyDescent="0.25">
      <c r="D509" s="100"/>
      <c r="E509" s="13"/>
      <c r="S509" s="13"/>
      <c r="T509" s="13"/>
    </row>
    <row r="510" spans="4:20" x14ac:dyDescent="0.25">
      <c r="D510" s="100"/>
      <c r="E510" s="13"/>
      <c r="S510" s="13"/>
      <c r="T510" s="13"/>
    </row>
    <row r="511" spans="4:20" x14ac:dyDescent="0.25">
      <c r="D511" s="100"/>
      <c r="E511" s="13"/>
      <c r="S511" s="13"/>
      <c r="T511" s="13"/>
    </row>
    <row r="512" spans="4:20" x14ac:dyDescent="0.25">
      <c r="D512" s="100"/>
      <c r="E512" s="13"/>
      <c r="S512" s="13"/>
      <c r="T512" s="13"/>
    </row>
    <row r="513" spans="4:20" x14ac:dyDescent="0.25">
      <c r="D513" s="100"/>
      <c r="E513" s="13"/>
      <c r="S513" s="13"/>
      <c r="T513" s="13"/>
    </row>
    <row r="514" spans="4:20" x14ac:dyDescent="0.25">
      <c r="D514" s="100"/>
      <c r="E514" s="13"/>
      <c r="S514" s="13"/>
      <c r="T514" s="13"/>
    </row>
    <row r="515" spans="4:20" x14ac:dyDescent="0.25">
      <c r="D515" s="100"/>
      <c r="E515" s="13"/>
      <c r="S515" s="13"/>
      <c r="T515" s="13"/>
    </row>
    <row r="516" spans="4:20" x14ac:dyDescent="0.25">
      <c r="D516" s="100"/>
      <c r="E516" s="13"/>
      <c r="S516" s="13"/>
      <c r="T516" s="13"/>
    </row>
    <row r="517" spans="4:20" x14ac:dyDescent="0.25">
      <c r="D517" s="100"/>
      <c r="E517" s="13"/>
      <c r="S517" s="13"/>
      <c r="T517" s="13"/>
    </row>
    <row r="518" spans="4:20" x14ac:dyDescent="0.25">
      <c r="D518" s="100"/>
      <c r="E518" s="13"/>
      <c r="S518" s="13"/>
      <c r="T518" s="13"/>
    </row>
    <row r="519" spans="4:20" x14ac:dyDescent="0.25">
      <c r="D519" s="100"/>
      <c r="E519" s="13"/>
      <c r="S519" s="13"/>
      <c r="T519" s="13"/>
    </row>
    <row r="520" spans="4:20" x14ac:dyDescent="0.25">
      <c r="D520" s="100"/>
      <c r="E520" s="13"/>
      <c r="S520" s="13"/>
      <c r="T520" s="13"/>
    </row>
    <row r="521" spans="4:20" x14ac:dyDescent="0.25">
      <c r="D521" s="100"/>
      <c r="E521" s="13"/>
      <c r="S521" s="13"/>
      <c r="T521" s="13"/>
    </row>
    <row r="522" spans="4:20" x14ac:dyDescent="0.25">
      <c r="D522" s="100"/>
      <c r="E522" s="13"/>
      <c r="S522" s="13"/>
      <c r="T522" s="13"/>
    </row>
    <row r="523" spans="4:20" x14ac:dyDescent="0.25">
      <c r="D523" s="100"/>
      <c r="E523" s="13"/>
      <c r="S523" s="13"/>
      <c r="T523" s="13"/>
    </row>
    <row r="524" spans="4:20" x14ac:dyDescent="0.25">
      <c r="D524" s="100"/>
      <c r="E524" s="13"/>
      <c r="S524" s="13"/>
      <c r="T524" s="13"/>
    </row>
    <row r="525" spans="4:20" x14ac:dyDescent="0.25">
      <c r="D525" s="100"/>
      <c r="E525" s="13"/>
      <c r="S525" s="13"/>
      <c r="T525" s="13"/>
    </row>
    <row r="526" spans="4:20" x14ac:dyDescent="0.25">
      <c r="D526" s="100"/>
      <c r="E526" s="13"/>
      <c r="S526" s="13"/>
      <c r="T526" s="13"/>
    </row>
    <row r="527" spans="4:20" x14ac:dyDescent="0.25">
      <c r="D527" s="100"/>
      <c r="E527" s="13"/>
      <c r="S527" s="13"/>
      <c r="T527" s="13"/>
    </row>
    <row r="528" spans="4:20" x14ac:dyDescent="0.25">
      <c r="D528" s="100"/>
      <c r="E528" s="13"/>
      <c r="S528" s="13"/>
      <c r="T528" s="13"/>
    </row>
    <row r="529" spans="4:20" x14ac:dyDescent="0.25">
      <c r="D529" s="100"/>
      <c r="E529" s="13"/>
      <c r="S529" s="13"/>
      <c r="T529" s="13"/>
    </row>
    <row r="530" spans="4:20" x14ac:dyDescent="0.25">
      <c r="D530" s="100"/>
      <c r="E530" s="13"/>
      <c r="S530" s="13"/>
      <c r="T530" s="13"/>
    </row>
    <row r="531" spans="4:20" x14ac:dyDescent="0.25">
      <c r="D531" s="100"/>
      <c r="E531" s="13"/>
      <c r="S531" s="13"/>
      <c r="T531" s="13"/>
    </row>
    <row r="532" spans="4:20" x14ac:dyDescent="0.25">
      <c r="D532" s="100"/>
      <c r="E532" s="13"/>
      <c r="S532" s="13"/>
      <c r="T532" s="13"/>
    </row>
    <row r="533" spans="4:20" x14ac:dyDescent="0.25">
      <c r="D533" s="100"/>
      <c r="E533" s="13"/>
      <c r="S533" s="13"/>
      <c r="T533" s="13"/>
    </row>
    <row r="534" spans="4:20" x14ac:dyDescent="0.25">
      <c r="D534" s="100"/>
      <c r="E534" s="13"/>
      <c r="S534" s="13"/>
      <c r="T534" s="13"/>
    </row>
    <row r="535" spans="4:20" x14ac:dyDescent="0.25">
      <c r="D535" s="100"/>
      <c r="E535" s="13"/>
      <c r="S535" s="13"/>
      <c r="T535" s="13"/>
    </row>
    <row r="536" spans="4:20" x14ac:dyDescent="0.25">
      <c r="D536" s="100"/>
      <c r="E536" s="13"/>
      <c r="S536" s="13"/>
      <c r="T536" s="13"/>
    </row>
    <row r="537" spans="4:20" x14ac:dyDescent="0.25">
      <c r="D537" s="100"/>
      <c r="E537" s="13"/>
      <c r="S537" s="13"/>
      <c r="T537" s="13"/>
    </row>
    <row r="538" spans="4:20" x14ac:dyDescent="0.25">
      <c r="D538" s="100"/>
      <c r="E538" s="13"/>
      <c r="S538" s="13"/>
      <c r="T538" s="13"/>
    </row>
    <row r="539" spans="4:20" x14ac:dyDescent="0.25">
      <c r="D539" s="100"/>
      <c r="E539" s="13"/>
      <c r="S539" s="13"/>
      <c r="T539" s="13"/>
    </row>
    <row r="540" spans="4:20" x14ac:dyDescent="0.25">
      <c r="D540" s="100"/>
      <c r="E540" s="13"/>
      <c r="S540" s="13"/>
      <c r="T540" s="13"/>
    </row>
    <row r="541" spans="4:20" x14ac:dyDescent="0.25">
      <c r="D541" s="100"/>
      <c r="E541" s="13"/>
      <c r="S541" s="13"/>
      <c r="T541" s="13"/>
    </row>
    <row r="542" spans="4:20" x14ac:dyDescent="0.25">
      <c r="D542" s="100"/>
      <c r="E542" s="13"/>
      <c r="S542" s="13"/>
      <c r="T542" s="13"/>
    </row>
    <row r="543" spans="4:20" x14ac:dyDescent="0.25">
      <c r="D543" s="100"/>
      <c r="E543" s="13"/>
      <c r="S543" s="13"/>
      <c r="T543" s="13"/>
    </row>
    <row r="544" spans="4:20" x14ac:dyDescent="0.25">
      <c r="D544" s="100"/>
      <c r="E544" s="13"/>
      <c r="S544" s="13"/>
      <c r="T544" s="13"/>
    </row>
    <row r="545" spans="4:20" x14ac:dyDescent="0.25">
      <c r="D545" s="100"/>
      <c r="E545" s="13"/>
      <c r="S545" s="13"/>
      <c r="T545" s="13"/>
    </row>
    <row r="546" spans="4:20" x14ac:dyDescent="0.25">
      <c r="D546" s="100"/>
      <c r="E546" s="13"/>
      <c r="S546" s="13"/>
      <c r="T546" s="13"/>
    </row>
    <row r="547" spans="4:20" x14ac:dyDescent="0.25">
      <c r="D547" s="100"/>
      <c r="E547" s="13"/>
      <c r="S547" s="13"/>
      <c r="T547" s="13"/>
    </row>
    <row r="548" spans="4:20" x14ac:dyDescent="0.25">
      <c r="D548" s="100"/>
      <c r="E548" s="13"/>
      <c r="S548" s="13"/>
      <c r="T548" s="13"/>
    </row>
    <row r="549" spans="4:20" x14ac:dyDescent="0.25">
      <c r="D549" s="100"/>
      <c r="E549" s="13"/>
      <c r="S549" s="13"/>
      <c r="T549" s="13"/>
    </row>
    <row r="550" spans="4:20" x14ac:dyDescent="0.25">
      <c r="D550" s="100"/>
      <c r="E550" s="13"/>
      <c r="S550" s="13"/>
      <c r="T550" s="13"/>
    </row>
    <row r="551" spans="4:20" x14ac:dyDescent="0.25">
      <c r="D551" s="100"/>
      <c r="E551" s="13"/>
      <c r="S551" s="13"/>
      <c r="T551" s="13"/>
    </row>
    <row r="552" spans="4:20" x14ac:dyDescent="0.25">
      <c r="D552" s="100"/>
      <c r="E552" s="13"/>
      <c r="S552" s="13"/>
      <c r="T552" s="13"/>
    </row>
    <row r="553" spans="4:20" x14ac:dyDescent="0.25">
      <c r="D553" s="100"/>
      <c r="E553" s="13"/>
      <c r="S553" s="13"/>
      <c r="T553" s="13"/>
    </row>
    <row r="554" spans="4:20" x14ac:dyDescent="0.25">
      <c r="D554" s="100"/>
      <c r="E554" s="13"/>
      <c r="S554" s="13"/>
      <c r="T554" s="13"/>
    </row>
    <row r="555" spans="4:20" x14ac:dyDescent="0.25">
      <c r="D555" s="100"/>
      <c r="E555" s="13"/>
      <c r="S555" s="13"/>
      <c r="T555" s="13"/>
    </row>
    <row r="556" spans="4:20" x14ac:dyDescent="0.25">
      <c r="D556" s="100"/>
      <c r="E556" s="13"/>
      <c r="S556" s="13"/>
      <c r="T556" s="13"/>
    </row>
    <row r="557" spans="4:20" x14ac:dyDescent="0.25">
      <c r="D557" s="100"/>
      <c r="E557" s="13"/>
      <c r="S557" s="13"/>
      <c r="T557" s="13"/>
    </row>
    <row r="558" spans="4:20" x14ac:dyDescent="0.25">
      <c r="D558" s="100"/>
      <c r="E558" s="13"/>
      <c r="S558" s="13"/>
      <c r="T558" s="13"/>
    </row>
    <row r="559" spans="4:20" x14ac:dyDescent="0.25">
      <c r="D559" s="100"/>
      <c r="E559" s="13"/>
      <c r="S559" s="13"/>
      <c r="T559" s="13"/>
    </row>
    <row r="560" spans="4:20" x14ac:dyDescent="0.25">
      <c r="D560" s="100"/>
      <c r="E560" s="13"/>
      <c r="S560" s="13"/>
      <c r="T560" s="13"/>
    </row>
    <row r="561" spans="4:20" x14ac:dyDescent="0.25">
      <c r="D561" s="100"/>
      <c r="E561" s="13"/>
      <c r="S561" s="13"/>
      <c r="T561" s="13"/>
    </row>
    <row r="562" spans="4:20" x14ac:dyDescent="0.25">
      <c r="D562" s="100"/>
      <c r="E562" s="13"/>
      <c r="S562" s="13"/>
      <c r="T562" s="13"/>
    </row>
    <row r="563" spans="4:20" x14ac:dyDescent="0.25">
      <c r="D563" s="100"/>
      <c r="E563" s="13"/>
      <c r="S563" s="13"/>
      <c r="T563" s="13"/>
    </row>
    <row r="564" spans="4:20" x14ac:dyDescent="0.25">
      <c r="D564" s="100"/>
      <c r="E564" s="13"/>
      <c r="S564" s="13"/>
      <c r="T564" s="13"/>
    </row>
    <row r="565" spans="4:20" x14ac:dyDescent="0.25">
      <c r="D565" s="100"/>
      <c r="E565" s="13"/>
      <c r="S565" s="13"/>
      <c r="T565" s="13"/>
    </row>
    <row r="566" spans="4:20" x14ac:dyDescent="0.25">
      <c r="D566" s="100"/>
      <c r="E566" s="13"/>
      <c r="S566" s="13"/>
      <c r="T566" s="13"/>
    </row>
    <row r="567" spans="4:20" x14ac:dyDescent="0.25">
      <c r="D567" s="100"/>
      <c r="E567" s="13"/>
      <c r="S567" s="13"/>
      <c r="T567" s="13"/>
    </row>
    <row r="568" spans="4:20" x14ac:dyDescent="0.25">
      <c r="D568" s="100"/>
      <c r="E568" s="13"/>
      <c r="S568" s="13"/>
      <c r="T568" s="13"/>
    </row>
    <row r="569" spans="4:20" x14ac:dyDescent="0.25">
      <c r="D569" s="100"/>
      <c r="E569" s="13"/>
      <c r="S569" s="13"/>
      <c r="T569" s="13"/>
    </row>
    <row r="570" spans="4:20" x14ac:dyDescent="0.25">
      <c r="D570" s="100"/>
      <c r="E570" s="13"/>
      <c r="S570" s="13"/>
      <c r="T570" s="13"/>
    </row>
    <row r="571" spans="4:20" x14ac:dyDescent="0.25">
      <c r="D571" s="100"/>
      <c r="E571" s="13"/>
      <c r="S571" s="13"/>
      <c r="T571" s="13"/>
    </row>
    <row r="572" spans="4:20" x14ac:dyDescent="0.25">
      <c r="D572" s="100"/>
      <c r="E572" s="13"/>
      <c r="S572" s="13"/>
      <c r="T572" s="13"/>
    </row>
    <row r="573" spans="4:20" x14ac:dyDescent="0.25">
      <c r="D573" s="100"/>
      <c r="E573" s="13"/>
      <c r="S573" s="13"/>
      <c r="T573" s="13"/>
    </row>
    <row r="574" spans="4:20" x14ac:dyDescent="0.25">
      <c r="D574" s="100"/>
      <c r="E574" s="13"/>
      <c r="S574" s="13"/>
      <c r="T574" s="13"/>
    </row>
    <row r="575" spans="4:20" x14ac:dyDescent="0.25">
      <c r="D575" s="100"/>
      <c r="E575" s="13"/>
      <c r="S575" s="13"/>
      <c r="T575" s="13"/>
    </row>
    <row r="576" spans="4:20" x14ac:dyDescent="0.25">
      <c r="D576" s="100"/>
      <c r="E576" s="13"/>
      <c r="S576" s="13"/>
      <c r="T576" s="13"/>
    </row>
    <row r="577" spans="4:20" x14ac:dyDescent="0.25">
      <c r="D577" s="100"/>
      <c r="E577" s="13"/>
      <c r="S577" s="13"/>
      <c r="T577" s="13"/>
    </row>
    <row r="578" spans="4:20" x14ac:dyDescent="0.25">
      <c r="D578" s="100"/>
      <c r="E578" s="13"/>
      <c r="S578" s="13"/>
      <c r="T578" s="13"/>
    </row>
    <row r="579" spans="4:20" x14ac:dyDescent="0.25">
      <c r="D579" s="100"/>
      <c r="E579" s="13"/>
      <c r="S579" s="13"/>
      <c r="T579" s="13"/>
    </row>
    <row r="580" spans="4:20" x14ac:dyDescent="0.25">
      <c r="D580" s="100"/>
      <c r="E580" s="13"/>
      <c r="S580" s="13"/>
      <c r="T580" s="13"/>
    </row>
    <row r="581" spans="4:20" x14ac:dyDescent="0.25">
      <c r="D581" s="100"/>
      <c r="E581" s="13"/>
      <c r="S581" s="13"/>
      <c r="T581" s="13"/>
    </row>
    <row r="582" spans="4:20" x14ac:dyDescent="0.25">
      <c r="D582" s="100"/>
      <c r="E582" s="13"/>
      <c r="S582" s="13"/>
      <c r="T582" s="13"/>
    </row>
    <row r="583" spans="4:20" x14ac:dyDescent="0.25">
      <c r="D583" s="100"/>
      <c r="E583" s="13"/>
      <c r="S583" s="13"/>
      <c r="T583" s="13"/>
    </row>
    <row r="584" spans="4:20" x14ac:dyDescent="0.25">
      <c r="D584" s="100"/>
      <c r="E584" s="13"/>
      <c r="S584" s="13"/>
      <c r="T584" s="13"/>
    </row>
    <row r="585" spans="4:20" x14ac:dyDescent="0.25">
      <c r="D585" s="100"/>
      <c r="E585" s="13"/>
      <c r="S585" s="13"/>
      <c r="T585" s="13"/>
    </row>
    <row r="586" spans="4:20" x14ac:dyDescent="0.25">
      <c r="D586" s="100"/>
      <c r="E586" s="13"/>
      <c r="S586" s="13"/>
      <c r="T586" s="13"/>
    </row>
    <row r="587" spans="4:20" x14ac:dyDescent="0.25">
      <c r="D587" s="100"/>
      <c r="E587" s="13"/>
      <c r="S587" s="13"/>
      <c r="T587" s="13"/>
    </row>
    <row r="588" spans="4:20" x14ac:dyDescent="0.25">
      <c r="D588" s="100"/>
      <c r="E588" s="13"/>
      <c r="S588" s="13"/>
      <c r="T588" s="13"/>
    </row>
    <row r="589" spans="4:20" x14ac:dyDescent="0.25">
      <c r="D589" s="100"/>
      <c r="E589" s="13"/>
      <c r="S589" s="13"/>
      <c r="T589" s="13"/>
    </row>
    <row r="590" spans="4:20" x14ac:dyDescent="0.25">
      <c r="D590" s="100"/>
      <c r="E590" s="13"/>
      <c r="S590" s="13"/>
      <c r="T590" s="13"/>
    </row>
    <row r="591" spans="4:20" x14ac:dyDescent="0.25">
      <c r="D591" s="100"/>
      <c r="E591" s="13"/>
      <c r="S591" s="13"/>
      <c r="T591" s="13"/>
    </row>
    <row r="592" spans="4:20" x14ac:dyDescent="0.25">
      <c r="D592" s="100"/>
      <c r="E592" s="13"/>
      <c r="S592" s="13"/>
      <c r="T592" s="13"/>
    </row>
    <row r="593" spans="4:20" x14ac:dyDescent="0.25">
      <c r="D593" s="100"/>
      <c r="E593" s="13"/>
      <c r="S593" s="13"/>
      <c r="T593" s="13"/>
    </row>
    <row r="594" spans="4:20" x14ac:dyDescent="0.25">
      <c r="D594" s="100"/>
      <c r="E594" s="13"/>
      <c r="S594" s="13"/>
      <c r="T594" s="13"/>
    </row>
    <row r="595" spans="4:20" x14ac:dyDescent="0.25">
      <c r="D595" s="100"/>
      <c r="E595" s="13"/>
      <c r="S595" s="13"/>
      <c r="T595" s="13"/>
    </row>
    <row r="596" spans="4:20" x14ac:dyDescent="0.25">
      <c r="D596" s="100"/>
      <c r="E596" s="13"/>
      <c r="S596" s="13"/>
      <c r="T596" s="13"/>
    </row>
    <row r="597" spans="4:20" x14ac:dyDescent="0.25">
      <c r="D597" s="100"/>
      <c r="E597" s="13"/>
      <c r="S597" s="13"/>
      <c r="T597" s="13"/>
    </row>
    <row r="598" spans="4:20" x14ac:dyDescent="0.25">
      <c r="D598" s="100"/>
      <c r="E598" s="13"/>
      <c r="S598" s="13"/>
      <c r="T598" s="13"/>
    </row>
    <row r="599" spans="4:20" x14ac:dyDescent="0.25">
      <c r="D599" s="100"/>
      <c r="E599" s="13"/>
      <c r="S599" s="13"/>
      <c r="T599" s="13"/>
    </row>
    <row r="600" spans="4:20" x14ac:dyDescent="0.25">
      <c r="D600" s="100"/>
      <c r="E600" s="13"/>
      <c r="S600" s="13"/>
      <c r="T600" s="13"/>
    </row>
    <row r="601" spans="4:20" x14ac:dyDescent="0.25">
      <c r="D601" s="100"/>
      <c r="E601" s="13"/>
      <c r="S601" s="13"/>
      <c r="T601" s="13"/>
    </row>
    <row r="602" spans="4:20" x14ac:dyDescent="0.25">
      <c r="D602" s="100"/>
      <c r="E602" s="13"/>
      <c r="S602" s="13"/>
      <c r="T602" s="13"/>
    </row>
    <row r="603" spans="4:20" x14ac:dyDescent="0.25">
      <c r="D603" s="100"/>
      <c r="E603" s="13"/>
      <c r="S603" s="13"/>
      <c r="T603" s="13"/>
    </row>
    <row r="604" spans="4:20" x14ac:dyDescent="0.25">
      <c r="D604" s="100"/>
      <c r="E604" s="13"/>
      <c r="S604" s="13"/>
      <c r="T604" s="13"/>
    </row>
    <row r="605" spans="4:20" x14ac:dyDescent="0.25">
      <c r="D605" s="100"/>
      <c r="E605" s="13"/>
      <c r="S605" s="13"/>
      <c r="T605" s="13"/>
    </row>
    <row r="606" spans="4:20" x14ac:dyDescent="0.25">
      <c r="D606" s="100"/>
      <c r="E606" s="13"/>
      <c r="S606" s="13"/>
      <c r="T606" s="13"/>
    </row>
    <row r="607" spans="4:20" x14ac:dyDescent="0.25">
      <c r="D607" s="100"/>
      <c r="E607" s="13"/>
      <c r="S607" s="13"/>
      <c r="T607" s="13"/>
    </row>
    <row r="608" spans="4:20" x14ac:dyDescent="0.25">
      <c r="D608" s="100"/>
      <c r="E608" s="13"/>
      <c r="S608" s="13"/>
      <c r="T608" s="13"/>
    </row>
    <row r="609" spans="4:20" x14ac:dyDescent="0.25">
      <c r="D609" s="100"/>
      <c r="E609" s="13"/>
      <c r="S609" s="13"/>
      <c r="T609" s="13"/>
    </row>
    <row r="610" spans="4:20" x14ac:dyDescent="0.25">
      <c r="D610" s="100"/>
      <c r="E610" s="13"/>
      <c r="S610" s="13"/>
      <c r="T610" s="13"/>
    </row>
    <row r="611" spans="4:20" x14ac:dyDescent="0.25">
      <c r="D611" s="100"/>
      <c r="E611" s="13"/>
      <c r="S611" s="13"/>
      <c r="T611" s="13"/>
    </row>
    <row r="612" spans="4:20" x14ac:dyDescent="0.25">
      <c r="D612" s="100"/>
      <c r="E612" s="13"/>
      <c r="S612" s="13"/>
      <c r="T612" s="13"/>
    </row>
    <row r="613" spans="4:20" x14ac:dyDescent="0.25">
      <c r="D613" s="100"/>
      <c r="E613" s="13"/>
      <c r="S613" s="13"/>
      <c r="T613" s="13"/>
    </row>
    <row r="614" spans="4:20" x14ac:dyDescent="0.25">
      <c r="D614" s="100"/>
      <c r="E614" s="13"/>
      <c r="S614" s="13"/>
      <c r="T614" s="13"/>
    </row>
    <row r="615" spans="4:20" x14ac:dyDescent="0.25">
      <c r="D615" s="100"/>
      <c r="E615" s="13"/>
      <c r="S615" s="13"/>
      <c r="T615" s="13"/>
    </row>
    <row r="616" spans="4:20" x14ac:dyDescent="0.25">
      <c r="D616" s="100"/>
      <c r="E616" s="13"/>
      <c r="S616" s="13"/>
      <c r="T616" s="13"/>
    </row>
    <row r="617" spans="4:20" x14ac:dyDescent="0.25">
      <c r="D617" s="100"/>
      <c r="E617" s="13"/>
      <c r="S617" s="13"/>
      <c r="T617" s="13"/>
    </row>
    <row r="618" spans="4:20" x14ac:dyDescent="0.25">
      <c r="D618" s="100"/>
      <c r="E618" s="13"/>
      <c r="S618" s="13"/>
      <c r="T618" s="13"/>
    </row>
    <row r="619" spans="4:20" x14ac:dyDescent="0.25">
      <c r="D619" s="100"/>
      <c r="E619" s="13"/>
      <c r="S619" s="13"/>
      <c r="T619" s="13"/>
    </row>
    <row r="620" spans="4:20" x14ac:dyDescent="0.25">
      <c r="D620" s="100"/>
      <c r="E620" s="13"/>
      <c r="S620" s="13"/>
      <c r="T620" s="13"/>
    </row>
    <row r="621" spans="4:20" x14ac:dyDescent="0.25">
      <c r="D621" s="100"/>
      <c r="E621" s="13"/>
      <c r="S621" s="13"/>
      <c r="T621" s="13"/>
    </row>
    <row r="622" spans="4:20" x14ac:dyDescent="0.25">
      <c r="D622" s="100"/>
      <c r="E622" s="13"/>
      <c r="S622" s="13"/>
      <c r="T622" s="13"/>
    </row>
    <row r="623" spans="4:20" x14ac:dyDescent="0.25">
      <c r="D623" s="100"/>
      <c r="E623" s="13"/>
      <c r="S623" s="13"/>
      <c r="T623" s="13"/>
    </row>
    <row r="624" spans="4:20" x14ac:dyDescent="0.25">
      <c r="D624" s="100"/>
      <c r="E624" s="13"/>
      <c r="S624" s="13"/>
      <c r="T624" s="13"/>
    </row>
    <row r="625" spans="4:20" x14ac:dyDescent="0.25">
      <c r="D625" s="100"/>
      <c r="E625" s="13"/>
      <c r="S625" s="13"/>
      <c r="T625" s="13"/>
    </row>
    <row r="626" spans="4:20" x14ac:dyDescent="0.25">
      <c r="D626" s="100"/>
      <c r="E626" s="13"/>
      <c r="S626" s="13"/>
      <c r="T626" s="13"/>
    </row>
    <row r="627" spans="4:20" x14ac:dyDescent="0.25">
      <c r="D627" s="100"/>
      <c r="E627" s="13"/>
      <c r="S627" s="13"/>
      <c r="T627" s="13"/>
    </row>
    <row r="628" spans="4:20" x14ac:dyDescent="0.25">
      <c r="D628" s="100"/>
      <c r="E628" s="13"/>
      <c r="S628" s="13"/>
      <c r="T628" s="13"/>
    </row>
    <row r="629" spans="4:20" x14ac:dyDescent="0.25">
      <c r="D629" s="100"/>
      <c r="E629" s="13"/>
      <c r="S629" s="13"/>
      <c r="T629" s="13"/>
    </row>
    <row r="630" spans="4:20" x14ac:dyDescent="0.25">
      <c r="D630" s="100"/>
      <c r="E630" s="13"/>
      <c r="S630" s="13"/>
      <c r="T630" s="13"/>
    </row>
    <row r="631" spans="4:20" x14ac:dyDescent="0.25">
      <c r="D631" s="100"/>
      <c r="E631" s="13"/>
      <c r="S631" s="13"/>
      <c r="T631" s="13"/>
    </row>
    <row r="632" spans="4:20" x14ac:dyDescent="0.25">
      <c r="D632" s="100"/>
      <c r="E632" s="13"/>
      <c r="S632" s="13"/>
      <c r="T632" s="13"/>
    </row>
    <row r="633" spans="4:20" x14ac:dyDescent="0.25">
      <c r="D633" s="100"/>
      <c r="E633" s="13"/>
      <c r="S633" s="13"/>
      <c r="T633" s="13"/>
    </row>
    <row r="634" spans="4:20" x14ac:dyDescent="0.25">
      <c r="D634" s="100"/>
      <c r="E634" s="13"/>
      <c r="S634" s="13"/>
      <c r="T634" s="13"/>
    </row>
    <row r="635" spans="4:20" x14ac:dyDescent="0.25">
      <c r="D635" s="100"/>
      <c r="E635" s="13"/>
      <c r="S635" s="13"/>
      <c r="T635" s="13"/>
    </row>
    <row r="636" spans="4:20" x14ac:dyDescent="0.25">
      <c r="D636" s="100"/>
      <c r="E636" s="13"/>
      <c r="S636" s="13"/>
      <c r="T636" s="13"/>
    </row>
    <row r="637" spans="4:20" x14ac:dyDescent="0.25">
      <c r="D637" s="100"/>
      <c r="E637" s="13"/>
      <c r="S637" s="13"/>
      <c r="T637" s="13"/>
    </row>
    <row r="638" spans="4:20" x14ac:dyDescent="0.25">
      <c r="D638" s="100"/>
      <c r="E638" s="13"/>
      <c r="S638" s="13"/>
      <c r="T638" s="13"/>
    </row>
    <row r="639" spans="4:20" x14ac:dyDescent="0.25">
      <c r="D639" s="100"/>
      <c r="E639" s="13"/>
      <c r="S639" s="13"/>
      <c r="T639" s="13"/>
    </row>
    <row r="640" spans="4:20" x14ac:dyDescent="0.25">
      <c r="D640" s="100"/>
      <c r="E640" s="13"/>
      <c r="S640" s="13"/>
      <c r="T640" s="13"/>
    </row>
    <row r="641" spans="4:20" x14ac:dyDescent="0.25">
      <c r="D641" s="100"/>
      <c r="E641" s="13"/>
      <c r="S641" s="13"/>
      <c r="T641" s="13"/>
    </row>
    <row r="642" spans="4:20" x14ac:dyDescent="0.25">
      <c r="D642" s="100"/>
      <c r="E642" s="13"/>
      <c r="S642" s="13"/>
      <c r="T642" s="13"/>
    </row>
    <row r="643" spans="4:20" x14ac:dyDescent="0.25">
      <c r="D643" s="100"/>
      <c r="E643" s="13"/>
      <c r="S643" s="13"/>
      <c r="T643" s="13"/>
    </row>
    <row r="644" spans="4:20" x14ac:dyDescent="0.25">
      <c r="D644" s="100"/>
      <c r="E644" s="13"/>
      <c r="S644" s="13"/>
      <c r="T644" s="13"/>
    </row>
    <row r="645" spans="4:20" x14ac:dyDescent="0.25">
      <c r="D645" s="100"/>
      <c r="E645" s="13"/>
      <c r="S645" s="13"/>
      <c r="T645" s="13"/>
    </row>
    <row r="646" spans="4:20" x14ac:dyDescent="0.25">
      <c r="D646" s="100"/>
      <c r="E646" s="13"/>
      <c r="S646" s="13"/>
      <c r="T646" s="13"/>
    </row>
    <row r="647" spans="4:20" x14ac:dyDescent="0.25">
      <c r="D647" s="100"/>
      <c r="E647" s="13"/>
      <c r="S647" s="13"/>
      <c r="T647" s="13"/>
    </row>
    <row r="648" spans="4:20" x14ac:dyDescent="0.25">
      <c r="D648" s="100"/>
      <c r="E648" s="13"/>
      <c r="S648" s="13"/>
      <c r="T648" s="13"/>
    </row>
    <row r="649" spans="4:20" x14ac:dyDescent="0.25">
      <c r="D649" s="100"/>
      <c r="E649" s="13"/>
      <c r="S649" s="13"/>
      <c r="T649" s="13"/>
    </row>
    <row r="650" spans="4:20" x14ac:dyDescent="0.25">
      <c r="D650" s="100"/>
      <c r="E650" s="13"/>
      <c r="S650" s="13"/>
      <c r="T650" s="13"/>
    </row>
    <row r="651" spans="4:20" x14ac:dyDescent="0.25">
      <c r="D651" s="100"/>
      <c r="E651" s="13"/>
      <c r="S651" s="13"/>
      <c r="T651" s="13"/>
    </row>
    <row r="652" spans="4:20" x14ac:dyDescent="0.25">
      <c r="D652" s="100"/>
      <c r="E652" s="13"/>
      <c r="S652" s="13"/>
      <c r="T652" s="13"/>
    </row>
    <row r="653" spans="4:20" x14ac:dyDescent="0.25">
      <c r="D653" s="100"/>
      <c r="E653" s="13"/>
      <c r="S653" s="13"/>
      <c r="T653" s="13"/>
    </row>
    <row r="654" spans="4:20" x14ac:dyDescent="0.25">
      <c r="D654" s="100"/>
      <c r="E654" s="13"/>
      <c r="S654" s="13"/>
      <c r="T654" s="13"/>
    </row>
    <row r="655" spans="4:20" x14ac:dyDescent="0.25">
      <c r="D655" s="100"/>
      <c r="E655" s="13"/>
      <c r="S655" s="13"/>
      <c r="T655" s="13"/>
    </row>
    <row r="656" spans="4:20" x14ac:dyDescent="0.25">
      <c r="D656" s="100"/>
      <c r="E656" s="13"/>
      <c r="S656" s="13"/>
      <c r="T656" s="13"/>
    </row>
    <row r="657" spans="4:20" x14ac:dyDescent="0.25">
      <c r="D657" s="100"/>
      <c r="E657" s="13"/>
      <c r="S657" s="13"/>
      <c r="T657" s="13"/>
    </row>
    <row r="658" spans="4:20" x14ac:dyDescent="0.25">
      <c r="D658" s="100"/>
      <c r="E658" s="13"/>
      <c r="S658" s="13"/>
      <c r="T658" s="13"/>
    </row>
    <row r="659" spans="4:20" x14ac:dyDescent="0.25">
      <c r="D659" s="100"/>
      <c r="E659" s="13"/>
      <c r="S659" s="13"/>
      <c r="T659" s="13"/>
    </row>
    <row r="660" spans="4:20" x14ac:dyDescent="0.25">
      <c r="D660" s="100"/>
      <c r="E660" s="13"/>
      <c r="S660" s="13"/>
      <c r="T660" s="13"/>
    </row>
    <row r="661" spans="4:20" x14ac:dyDescent="0.25">
      <c r="D661" s="100"/>
      <c r="E661" s="13"/>
      <c r="S661" s="13"/>
      <c r="T661" s="13"/>
    </row>
    <row r="662" spans="4:20" x14ac:dyDescent="0.25">
      <c r="D662" s="100"/>
      <c r="E662" s="13"/>
      <c r="S662" s="13"/>
      <c r="T662" s="13"/>
    </row>
    <row r="663" spans="4:20" x14ac:dyDescent="0.25">
      <c r="D663" s="100"/>
      <c r="E663" s="13"/>
      <c r="S663" s="13"/>
      <c r="T663" s="13"/>
    </row>
    <row r="664" spans="4:20" x14ac:dyDescent="0.25">
      <c r="D664" s="100"/>
      <c r="E664" s="13"/>
      <c r="S664" s="13"/>
      <c r="T664" s="13"/>
    </row>
    <row r="665" spans="4:20" x14ac:dyDescent="0.25">
      <c r="D665" s="100"/>
      <c r="E665" s="13"/>
      <c r="S665" s="13"/>
      <c r="T665" s="13"/>
    </row>
    <row r="666" spans="4:20" x14ac:dyDescent="0.25">
      <c r="D666" s="100"/>
      <c r="E666" s="13"/>
      <c r="S666" s="13"/>
      <c r="T666" s="13"/>
    </row>
    <row r="667" spans="4:20" x14ac:dyDescent="0.25">
      <c r="D667" s="100"/>
      <c r="E667" s="13"/>
      <c r="S667" s="13"/>
      <c r="T667" s="13"/>
    </row>
    <row r="668" spans="4:20" x14ac:dyDescent="0.25">
      <c r="D668" s="100"/>
      <c r="E668" s="13"/>
      <c r="S668" s="13"/>
      <c r="T668" s="13"/>
    </row>
    <row r="669" spans="4:20" x14ac:dyDescent="0.25">
      <c r="D669" s="100"/>
      <c r="E669" s="13"/>
      <c r="S669" s="13"/>
      <c r="T669" s="13"/>
    </row>
    <row r="670" spans="4:20" x14ac:dyDescent="0.25">
      <c r="D670" s="100"/>
      <c r="E670" s="13"/>
      <c r="S670" s="13"/>
      <c r="T670" s="13"/>
    </row>
    <row r="671" spans="4:20" x14ac:dyDescent="0.25">
      <c r="D671" s="100"/>
      <c r="E671" s="13"/>
      <c r="S671" s="13"/>
      <c r="T671" s="13"/>
    </row>
    <row r="672" spans="4:20" x14ac:dyDescent="0.25">
      <c r="D672" s="100"/>
      <c r="E672" s="13"/>
      <c r="S672" s="13"/>
      <c r="T672" s="13"/>
    </row>
    <row r="673" spans="4:20" x14ac:dyDescent="0.25">
      <c r="D673" s="100"/>
      <c r="E673" s="13"/>
      <c r="S673" s="13"/>
      <c r="T673" s="13"/>
    </row>
    <row r="674" spans="4:20" x14ac:dyDescent="0.25">
      <c r="D674" s="100"/>
      <c r="E674" s="13"/>
      <c r="S674" s="13"/>
      <c r="T674" s="13"/>
    </row>
    <row r="675" spans="4:20" x14ac:dyDescent="0.25">
      <c r="D675" s="100"/>
      <c r="E675" s="13"/>
      <c r="S675" s="13"/>
      <c r="T675" s="13"/>
    </row>
    <row r="676" spans="4:20" x14ac:dyDescent="0.25">
      <c r="D676" s="100"/>
      <c r="E676" s="13"/>
      <c r="S676" s="13"/>
      <c r="T676" s="13"/>
    </row>
    <row r="677" spans="4:20" x14ac:dyDescent="0.25">
      <c r="D677" s="100"/>
      <c r="E677" s="13"/>
      <c r="S677" s="13"/>
      <c r="T677" s="13"/>
    </row>
    <row r="678" spans="4:20" x14ac:dyDescent="0.25">
      <c r="D678" s="100"/>
      <c r="E678" s="13"/>
      <c r="S678" s="13"/>
      <c r="T678" s="13"/>
    </row>
    <row r="679" spans="4:20" x14ac:dyDescent="0.25">
      <c r="D679" s="100"/>
      <c r="E679" s="13"/>
      <c r="S679" s="13"/>
      <c r="T679" s="13"/>
    </row>
    <row r="680" spans="4:20" x14ac:dyDescent="0.25">
      <c r="D680" s="100"/>
      <c r="E680" s="13"/>
      <c r="S680" s="13"/>
      <c r="T680" s="13"/>
    </row>
    <row r="681" spans="4:20" x14ac:dyDescent="0.25">
      <c r="D681" s="100"/>
      <c r="E681" s="13"/>
      <c r="S681" s="13"/>
      <c r="T681" s="13"/>
    </row>
    <row r="682" spans="4:20" x14ac:dyDescent="0.25">
      <c r="D682" s="100"/>
      <c r="E682" s="13"/>
      <c r="S682" s="13"/>
      <c r="T682" s="13"/>
    </row>
    <row r="683" spans="4:20" x14ac:dyDescent="0.25">
      <c r="D683" s="100"/>
      <c r="E683" s="13"/>
      <c r="S683" s="13"/>
      <c r="T683" s="13"/>
    </row>
    <row r="684" spans="4:20" x14ac:dyDescent="0.25">
      <c r="D684" s="100"/>
      <c r="E684" s="13"/>
      <c r="S684" s="13"/>
      <c r="T684" s="13"/>
    </row>
    <row r="685" spans="4:20" x14ac:dyDescent="0.25">
      <c r="D685" s="100"/>
      <c r="E685" s="13"/>
      <c r="S685" s="13"/>
      <c r="T685" s="13"/>
    </row>
    <row r="686" spans="4:20" x14ac:dyDescent="0.25">
      <c r="D686" s="100"/>
      <c r="E686" s="13"/>
      <c r="S686" s="13"/>
      <c r="T686" s="13"/>
    </row>
    <row r="687" spans="4:20" x14ac:dyDescent="0.25">
      <c r="D687" s="100"/>
      <c r="E687" s="13"/>
      <c r="S687" s="13"/>
      <c r="T687" s="13"/>
    </row>
    <row r="688" spans="4:20" x14ac:dyDescent="0.25">
      <c r="D688" s="100"/>
      <c r="E688" s="13"/>
      <c r="S688" s="13"/>
      <c r="T688" s="13"/>
    </row>
    <row r="689" spans="4:20" x14ac:dyDescent="0.25">
      <c r="D689" s="100"/>
      <c r="E689" s="13"/>
      <c r="S689" s="13"/>
      <c r="T689" s="13"/>
    </row>
    <row r="690" spans="4:20" x14ac:dyDescent="0.25">
      <c r="D690" s="100"/>
      <c r="E690" s="13"/>
      <c r="S690" s="13"/>
      <c r="T690" s="13"/>
    </row>
    <row r="691" spans="4:20" x14ac:dyDescent="0.25">
      <c r="D691" s="100"/>
      <c r="E691" s="13"/>
      <c r="S691" s="13"/>
      <c r="T691" s="13"/>
    </row>
    <row r="692" spans="4:20" x14ac:dyDescent="0.25">
      <c r="D692" s="100"/>
      <c r="E692" s="13"/>
      <c r="S692" s="13"/>
      <c r="T692" s="13"/>
    </row>
    <row r="693" spans="4:20" x14ac:dyDescent="0.25">
      <c r="D693" s="100"/>
      <c r="E693" s="13"/>
      <c r="S693" s="13"/>
      <c r="T693" s="13"/>
    </row>
    <row r="694" spans="4:20" x14ac:dyDescent="0.25">
      <c r="D694" s="100"/>
      <c r="E694" s="13"/>
      <c r="S694" s="13"/>
      <c r="T694" s="13"/>
    </row>
    <row r="695" spans="4:20" x14ac:dyDescent="0.25">
      <c r="D695" s="100"/>
      <c r="E695" s="13"/>
      <c r="S695" s="13"/>
      <c r="T695" s="13"/>
    </row>
    <row r="696" spans="4:20" x14ac:dyDescent="0.25">
      <c r="D696" s="100"/>
      <c r="E696" s="13"/>
      <c r="S696" s="13"/>
      <c r="T696" s="13"/>
    </row>
    <row r="697" spans="4:20" x14ac:dyDescent="0.25">
      <c r="D697" s="100"/>
      <c r="E697" s="13"/>
      <c r="S697" s="13"/>
      <c r="T697" s="13"/>
    </row>
    <row r="698" spans="4:20" x14ac:dyDescent="0.25">
      <c r="D698" s="100"/>
      <c r="E698" s="13"/>
      <c r="S698" s="13"/>
      <c r="T698" s="13"/>
    </row>
    <row r="699" spans="4:20" x14ac:dyDescent="0.25">
      <c r="D699" s="100"/>
      <c r="E699" s="13"/>
      <c r="S699" s="13"/>
      <c r="T699" s="13"/>
    </row>
    <row r="700" spans="4:20" x14ac:dyDescent="0.25">
      <c r="D700" s="100"/>
      <c r="E700" s="13"/>
      <c r="S700" s="13"/>
      <c r="T700" s="13"/>
    </row>
    <row r="701" spans="4:20" x14ac:dyDescent="0.25">
      <c r="D701" s="100"/>
      <c r="E701" s="13"/>
      <c r="S701" s="13"/>
      <c r="T701" s="13"/>
    </row>
    <row r="702" spans="4:20" x14ac:dyDescent="0.25">
      <c r="D702" s="100"/>
      <c r="E702" s="13"/>
      <c r="S702" s="13"/>
      <c r="T702" s="13"/>
    </row>
    <row r="703" spans="4:20" x14ac:dyDescent="0.25">
      <c r="D703" s="100"/>
      <c r="E703" s="13"/>
      <c r="S703" s="13"/>
      <c r="T703" s="13"/>
    </row>
    <row r="704" spans="4:20" x14ac:dyDescent="0.25">
      <c r="D704" s="100"/>
      <c r="E704" s="13"/>
      <c r="S704" s="13"/>
      <c r="T704" s="13"/>
    </row>
    <row r="705" spans="4:20" x14ac:dyDescent="0.25">
      <c r="D705" s="100"/>
      <c r="E705" s="13"/>
      <c r="S705" s="13"/>
      <c r="T705" s="13"/>
    </row>
    <row r="706" spans="4:20" x14ac:dyDescent="0.25">
      <c r="D706" s="100"/>
      <c r="E706" s="13"/>
      <c r="S706" s="13"/>
      <c r="T706" s="13"/>
    </row>
    <row r="707" spans="4:20" x14ac:dyDescent="0.25">
      <c r="D707" s="100"/>
      <c r="E707" s="13"/>
      <c r="S707" s="13"/>
      <c r="T707" s="13"/>
    </row>
    <row r="708" spans="4:20" x14ac:dyDescent="0.25">
      <c r="D708" s="100"/>
      <c r="E708" s="13"/>
      <c r="S708" s="13"/>
      <c r="T708" s="13"/>
    </row>
    <row r="709" spans="4:20" x14ac:dyDescent="0.25">
      <c r="D709" s="100"/>
      <c r="E709" s="13"/>
      <c r="S709" s="13"/>
      <c r="T709" s="13"/>
    </row>
    <row r="710" spans="4:20" x14ac:dyDescent="0.25">
      <c r="D710" s="100"/>
      <c r="E710" s="13"/>
      <c r="S710" s="13"/>
      <c r="T710" s="13"/>
    </row>
    <row r="711" spans="4:20" x14ac:dyDescent="0.25">
      <c r="D711" s="100"/>
      <c r="E711" s="13"/>
      <c r="S711" s="13"/>
      <c r="T711" s="13"/>
    </row>
    <row r="712" spans="4:20" x14ac:dyDescent="0.25">
      <c r="S712" s="13"/>
      <c r="T712" s="13"/>
    </row>
    <row r="713" spans="4:20" x14ac:dyDescent="0.25">
      <c r="S713" s="13"/>
      <c r="T713" s="13"/>
    </row>
    <row r="714" spans="4:20" x14ac:dyDescent="0.25">
      <c r="S714" s="13"/>
      <c r="T714" s="13"/>
    </row>
    <row r="715" spans="4:20" x14ac:dyDescent="0.25">
      <c r="S715" s="13"/>
      <c r="T715" s="13"/>
    </row>
    <row r="716" spans="4:20" x14ac:dyDescent="0.25">
      <c r="S716" s="13"/>
      <c r="T716" s="13"/>
    </row>
    <row r="717" spans="4:20" x14ac:dyDescent="0.25">
      <c r="S717" s="13"/>
      <c r="T717" s="13"/>
    </row>
  </sheetData>
  <mergeCells count="3">
    <mergeCell ref="A1:M2"/>
    <mergeCell ref="O1:Z2"/>
    <mergeCell ref="AB1:AL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7"/>
  <sheetViews>
    <sheetView topLeftCell="C22" workbookViewId="0">
      <selection activeCell="D30" sqref="D30:D45"/>
    </sheetView>
  </sheetViews>
  <sheetFormatPr defaultRowHeight="15" x14ac:dyDescent="0.25"/>
  <cols>
    <col min="1" max="1" width="10.85546875" style="4" customWidth="1"/>
    <col min="2" max="2" width="9" style="1" bestFit="1" customWidth="1"/>
    <col min="3" max="3" width="7.85546875" style="1" bestFit="1" customWidth="1"/>
    <col min="4" max="4" width="7.85546875" style="38" bestFit="1" customWidth="1"/>
    <col min="5" max="5" width="8.28515625" style="1" bestFit="1" customWidth="1"/>
    <col min="6" max="6" width="6.140625" style="1" bestFit="1" customWidth="1"/>
    <col min="7" max="7" width="10" style="1" customWidth="1"/>
    <col min="8" max="8" width="9.140625" style="1"/>
    <col min="9" max="9" width="13.7109375" style="1" bestFit="1" customWidth="1"/>
    <col min="10" max="10" width="11.140625" style="1" customWidth="1"/>
    <col min="11" max="11" width="5.5703125" style="1" bestFit="1" customWidth="1"/>
    <col min="12" max="12" width="9.140625" style="1"/>
    <col min="15" max="15" width="10.5703125" style="4" bestFit="1" customWidth="1"/>
    <col min="16" max="16" width="9.85546875" style="1" customWidth="1"/>
    <col min="17" max="17" width="7.85546875" style="1" bestFit="1" customWidth="1"/>
    <col min="18" max="18" width="7.85546875" style="35" bestFit="1" customWidth="1"/>
    <col min="19" max="19" width="8.28515625" style="1" bestFit="1" customWidth="1"/>
    <col min="20" max="20" width="6.140625" style="1" bestFit="1" customWidth="1"/>
    <col min="21" max="21" width="7" style="17" bestFit="1" customWidth="1"/>
    <col min="22" max="22" width="10.28515625" style="1" bestFit="1" customWidth="1"/>
    <col min="23" max="23" width="13.7109375" style="20" bestFit="1" customWidth="1"/>
    <col min="24" max="25" width="9.140625" style="1"/>
    <col min="28" max="28" width="10.5703125" style="111" bestFit="1" customWidth="1"/>
    <col min="29" max="29" width="12.7109375" style="1" customWidth="1"/>
    <col min="30" max="30" width="12.7109375" style="83" customWidth="1"/>
    <col min="31" max="31" width="11.7109375" style="1" customWidth="1"/>
    <col min="32" max="34" width="9.140625" style="1"/>
    <col min="35" max="35" width="10.140625" style="1" bestFit="1" customWidth="1"/>
    <col min="36" max="36" width="8.42578125" style="1" bestFit="1" customWidth="1"/>
    <col min="37" max="37" width="12" style="15" customWidth="1"/>
  </cols>
  <sheetData>
    <row r="1" spans="1:40" ht="15" customHeight="1" x14ac:dyDescent="0.25">
      <c r="A1" s="138" t="s">
        <v>135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136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/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6" t="s">
        <v>18</v>
      </c>
      <c r="B3" s="5" t="s">
        <v>23</v>
      </c>
      <c r="C3" s="5" t="s">
        <v>20</v>
      </c>
      <c r="D3" s="46" t="s">
        <v>20</v>
      </c>
      <c r="E3" s="8" t="s">
        <v>3</v>
      </c>
      <c r="F3" s="8" t="s">
        <v>5</v>
      </c>
      <c r="G3" s="8" t="s">
        <v>6</v>
      </c>
      <c r="H3" s="8" t="s">
        <v>7</v>
      </c>
      <c r="I3" s="8" t="s">
        <v>8</v>
      </c>
      <c r="K3" s="2"/>
      <c r="L3" s="2"/>
      <c r="M3" s="2"/>
      <c r="O3" s="6" t="s">
        <v>17</v>
      </c>
      <c r="P3" s="5" t="s">
        <v>29</v>
      </c>
      <c r="Q3" s="5" t="s">
        <v>20</v>
      </c>
      <c r="R3" s="37" t="s">
        <v>20</v>
      </c>
      <c r="S3" s="8" t="s">
        <v>3</v>
      </c>
      <c r="T3" s="8" t="s">
        <v>5</v>
      </c>
      <c r="U3" s="26" t="s">
        <v>6</v>
      </c>
      <c r="V3" s="2" t="s">
        <v>7</v>
      </c>
      <c r="W3" s="28" t="s">
        <v>8</v>
      </c>
      <c r="X3" s="2"/>
      <c r="Y3" s="2"/>
      <c r="Z3" s="2"/>
      <c r="AB3" s="116" t="s">
        <v>9</v>
      </c>
      <c r="AC3" s="5" t="s">
        <v>29</v>
      </c>
      <c r="AD3" s="6" t="s">
        <v>20</v>
      </c>
      <c r="AE3" s="37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8" t="s">
        <v>7</v>
      </c>
      <c r="AK3" s="62" t="s">
        <v>8</v>
      </c>
      <c r="AL3" s="2"/>
      <c r="AM3" s="2"/>
      <c r="AN3" s="2"/>
    </row>
    <row r="4" spans="1:40" x14ac:dyDescent="0.25">
      <c r="A4" s="112">
        <v>43621</v>
      </c>
      <c r="B4" s="124">
        <v>0.45694444444444443</v>
      </c>
      <c r="C4" s="15">
        <v>0</v>
      </c>
      <c r="D4" s="39">
        <v>0</v>
      </c>
      <c r="E4" s="13"/>
      <c r="F4" s="13"/>
      <c r="G4" s="99">
        <v>5.3400000000000003E-2</v>
      </c>
      <c r="I4" s="110">
        <v>333.3</v>
      </c>
      <c r="J4" s="110"/>
      <c r="K4" s="13"/>
      <c r="M4" s="1"/>
      <c r="N4" s="56"/>
      <c r="O4" s="112">
        <v>43621</v>
      </c>
      <c r="P4" s="23">
        <v>0.59583333333333333</v>
      </c>
      <c r="Q4" s="74">
        <v>0</v>
      </c>
      <c r="R4" s="68">
        <v>0</v>
      </c>
      <c r="S4" s="13"/>
      <c r="T4" s="13"/>
      <c r="U4" s="99">
        <v>4.6699999999999998E-2</v>
      </c>
      <c r="V4" s="13"/>
      <c r="W4" s="98">
        <v>880.5</v>
      </c>
      <c r="X4" s="13"/>
      <c r="Z4" s="1"/>
      <c r="AA4" s="77"/>
      <c r="AB4" s="117"/>
      <c r="AC4" s="115"/>
      <c r="AD4" s="74"/>
      <c r="AE4" s="89"/>
      <c r="AF4" s="13"/>
      <c r="AG4" s="13"/>
      <c r="AH4" s="13"/>
      <c r="AI4" s="99"/>
      <c r="AJ4" s="13"/>
      <c r="AK4" s="89"/>
      <c r="AL4" s="1"/>
    </row>
    <row r="5" spans="1:40" x14ac:dyDescent="0.25">
      <c r="B5" s="23">
        <v>0.45902777777777781</v>
      </c>
      <c r="C5" s="73">
        <v>3</v>
      </c>
      <c r="D5" s="39">
        <f>SUM(D4,C5)</f>
        <v>3</v>
      </c>
      <c r="E5" s="13"/>
      <c r="F5" s="13"/>
      <c r="G5" s="16"/>
      <c r="I5" s="110">
        <v>824.9</v>
      </c>
      <c r="J5" s="110"/>
      <c r="K5" s="13"/>
      <c r="M5" s="1"/>
      <c r="P5" s="23">
        <v>0.59722222222222221</v>
      </c>
      <c r="Q5" s="73">
        <v>2</v>
      </c>
      <c r="R5" s="39">
        <f>SUM(R4,Q5)</f>
        <v>2</v>
      </c>
      <c r="S5" s="13"/>
      <c r="T5" s="13"/>
      <c r="U5" s="99">
        <v>0</v>
      </c>
      <c r="V5" s="13"/>
      <c r="W5" s="98">
        <v>1039.0999999999999</v>
      </c>
      <c r="X5" s="13"/>
      <c r="Z5" s="1"/>
      <c r="AB5" s="117"/>
      <c r="AC5" s="115"/>
      <c r="AD5" s="74"/>
      <c r="AE5" s="74"/>
      <c r="AF5" s="13"/>
      <c r="AG5" s="13"/>
      <c r="AH5" s="13"/>
      <c r="AI5" s="99"/>
      <c r="AJ5" s="13"/>
      <c r="AK5" s="89"/>
      <c r="AL5" s="1"/>
    </row>
    <row r="6" spans="1:40" x14ac:dyDescent="0.25">
      <c r="B6" s="23">
        <v>0.4604166666666667</v>
      </c>
      <c r="C6" s="73">
        <v>2</v>
      </c>
      <c r="D6" s="39">
        <f t="shared" ref="D6:D27" si="0">SUM(D5,C6)</f>
        <v>5</v>
      </c>
      <c r="E6" s="13"/>
      <c r="F6" s="13"/>
      <c r="G6" s="16">
        <v>2.69E-2</v>
      </c>
      <c r="I6" s="110">
        <v>324.8</v>
      </c>
      <c r="J6" s="110"/>
      <c r="K6" s="13"/>
      <c r="M6" s="1"/>
      <c r="P6" s="23">
        <v>0.59861111111111109</v>
      </c>
      <c r="Q6" s="73">
        <v>2</v>
      </c>
      <c r="R6" s="39">
        <f t="shared" ref="R6:R26" si="1">SUM(R5,Q6)</f>
        <v>4</v>
      </c>
      <c r="S6" s="13"/>
      <c r="T6" s="13"/>
      <c r="U6" s="99">
        <v>6.3E-2</v>
      </c>
      <c r="V6" s="13"/>
      <c r="W6" s="98">
        <v>737.9</v>
      </c>
      <c r="X6" s="13"/>
      <c r="Z6" s="1"/>
      <c r="AB6" s="117"/>
      <c r="AC6" s="115"/>
      <c r="AD6" s="74"/>
      <c r="AE6" s="74"/>
      <c r="AF6" s="13"/>
      <c r="AG6" s="13"/>
      <c r="AH6" s="13"/>
      <c r="AI6" s="99"/>
      <c r="AJ6" s="13"/>
      <c r="AK6" s="89"/>
      <c r="AL6" s="1"/>
    </row>
    <row r="7" spans="1:40" x14ac:dyDescent="0.25">
      <c r="B7" s="23">
        <v>0.46180555555555558</v>
      </c>
      <c r="C7" s="73">
        <v>2</v>
      </c>
      <c r="D7" s="39">
        <f t="shared" si="0"/>
        <v>7</v>
      </c>
      <c r="E7" s="13"/>
      <c r="F7" s="13"/>
      <c r="G7" s="16">
        <v>5.1400000000000001E-2</v>
      </c>
      <c r="I7" s="110">
        <v>436.1</v>
      </c>
      <c r="J7" s="110"/>
      <c r="K7" s="13"/>
      <c r="M7" s="1"/>
      <c r="P7" s="23">
        <v>0.60069444444444442</v>
      </c>
      <c r="Q7" s="73">
        <v>3</v>
      </c>
      <c r="R7" s="39">
        <f t="shared" si="1"/>
        <v>7</v>
      </c>
      <c r="S7" s="13"/>
      <c r="T7" s="13"/>
      <c r="U7" s="99">
        <v>0</v>
      </c>
      <c r="V7" s="13"/>
      <c r="W7" s="98">
        <v>1186.0999999999999</v>
      </c>
      <c r="X7" s="13"/>
      <c r="Z7" s="1"/>
      <c r="AB7" s="117"/>
      <c r="AC7" s="115"/>
      <c r="AD7" s="74"/>
      <c r="AE7" s="74"/>
      <c r="AF7" s="13"/>
      <c r="AG7" s="13"/>
      <c r="AH7" s="13"/>
      <c r="AI7" s="99"/>
      <c r="AJ7" s="13"/>
      <c r="AK7" s="89"/>
      <c r="AL7" s="1"/>
    </row>
    <row r="8" spans="1:40" x14ac:dyDescent="0.25">
      <c r="B8" s="23">
        <v>0.46319444444444446</v>
      </c>
      <c r="C8" s="73">
        <v>2</v>
      </c>
      <c r="D8" s="39">
        <f t="shared" si="0"/>
        <v>9</v>
      </c>
      <c r="E8" s="13"/>
      <c r="F8" s="13"/>
      <c r="G8" s="16">
        <v>4.8500000000000001E-2</v>
      </c>
      <c r="I8" s="110">
        <v>276.3</v>
      </c>
      <c r="J8" s="110"/>
      <c r="K8" s="13"/>
      <c r="M8" s="1"/>
      <c r="P8" s="23">
        <v>0.61041666666666672</v>
      </c>
      <c r="Q8" s="73">
        <v>4</v>
      </c>
      <c r="R8" s="39">
        <f t="shared" si="1"/>
        <v>11</v>
      </c>
      <c r="S8" s="13"/>
      <c r="T8" s="13"/>
      <c r="U8" s="99">
        <v>5.2999999999999999E-2</v>
      </c>
      <c r="V8" s="13"/>
      <c r="W8" s="98">
        <v>409.7</v>
      </c>
      <c r="X8" s="13"/>
      <c r="Z8" s="1"/>
      <c r="AB8" s="117"/>
      <c r="AC8" s="115"/>
      <c r="AD8" s="74"/>
      <c r="AE8" s="74"/>
      <c r="AF8" s="13"/>
      <c r="AG8" s="13"/>
      <c r="AH8" s="13"/>
      <c r="AI8" s="99"/>
      <c r="AJ8" s="13"/>
      <c r="AK8" s="89"/>
      <c r="AL8" s="1"/>
    </row>
    <row r="9" spans="1:40" x14ac:dyDescent="0.25">
      <c r="B9" s="23">
        <v>0.47083333333333338</v>
      </c>
      <c r="C9" s="73">
        <v>11</v>
      </c>
      <c r="D9" s="39">
        <f t="shared" si="0"/>
        <v>20</v>
      </c>
      <c r="E9" s="13"/>
      <c r="F9" s="13"/>
      <c r="G9" s="16">
        <v>4.0899999999999999E-2</v>
      </c>
      <c r="I9" s="110">
        <v>348.5</v>
      </c>
      <c r="J9" s="110"/>
      <c r="K9" s="13"/>
      <c r="M9" s="1"/>
      <c r="P9" s="23">
        <v>0.61111111111111105</v>
      </c>
      <c r="Q9" s="73">
        <v>1</v>
      </c>
      <c r="R9" s="39">
        <f t="shared" si="1"/>
        <v>12</v>
      </c>
      <c r="S9" s="13"/>
      <c r="T9" s="13"/>
      <c r="U9" s="99">
        <v>0</v>
      </c>
      <c r="V9" s="13"/>
      <c r="W9" s="98">
        <v>1037.7</v>
      </c>
      <c r="X9" s="13"/>
      <c r="Z9" s="1"/>
      <c r="AB9" s="117"/>
      <c r="AC9" s="115"/>
      <c r="AD9" s="74"/>
      <c r="AE9" s="74"/>
      <c r="AF9" s="13"/>
      <c r="AG9" s="13"/>
      <c r="AH9" s="13"/>
      <c r="AI9" s="99"/>
      <c r="AJ9" s="13"/>
      <c r="AK9" s="89"/>
      <c r="AL9" s="1"/>
    </row>
    <row r="10" spans="1:40" x14ac:dyDescent="0.25">
      <c r="B10" s="23">
        <v>0.47152777777777777</v>
      </c>
      <c r="C10" s="73">
        <v>1</v>
      </c>
      <c r="D10" s="39">
        <f t="shared" si="0"/>
        <v>21</v>
      </c>
      <c r="E10" s="13"/>
      <c r="F10" s="13"/>
      <c r="G10" s="16">
        <v>0</v>
      </c>
      <c r="I10" s="110">
        <v>425.4</v>
      </c>
      <c r="J10" s="110"/>
      <c r="K10" s="13"/>
      <c r="M10" s="1"/>
      <c r="P10" s="23">
        <v>0.6118055555555556</v>
      </c>
      <c r="Q10" s="73">
        <v>1</v>
      </c>
      <c r="R10" s="39">
        <f t="shared" si="1"/>
        <v>13</v>
      </c>
      <c r="S10" s="13"/>
      <c r="T10" s="13"/>
      <c r="U10" s="99">
        <v>0</v>
      </c>
      <c r="V10" s="13"/>
      <c r="W10" s="98">
        <v>843</v>
      </c>
      <c r="X10" s="13"/>
      <c r="Z10" s="1"/>
      <c r="AB10" s="117"/>
      <c r="AC10" s="115"/>
      <c r="AD10" s="74"/>
      <c r="AE10" s="74"/>
      <c r="AF10" s="13"/>
      <c r="AG10" s="13"/>
      <c r="AH10" s="13"/>
      <c r="AI10" s="99"/>
      <c r="AJ10" s="13"/>
      <c r="AK10" s="89"/>
      <c r="AL10" s="1"/>
    </row>
    <row r="11" spans="1:40" x14ac:dyDescent="0.25">
      <c r="B11" s="23">
        <v>0.47222222222222227</v>
      </c>
      <c r="C11" s="73">
        <v>1</v>
      </c>
      <c r="D11" s="39">
        <f t="shared" si="0"/>
        <v>22</v>
      </c>
      <c r="E11" s="13"/>
      <c r="F11" s="13"/>
      <c r="G11" s="16">
        <v>6.3200000000000006E-2</v>
      </c>
      <c r="I11" s="110">
        <v>475.7</v>
      </c>
      <c r="J11" s="110"/>
      <c r="K11" s="13"/>
      <c r="M11" s="1"/>
      <c r="P11" s="23">
        <v>0.61319444444444449</v>
      </c>
      <c r="Q11" s="73">
        <v>2</v>
      </c>
      <c r="R11" s="39">
        <f t="shared" si="1"/>
        <v>15</v>
      </c>
      <c r="S11" s="13"/>
      <c r="T11" s="13"/>
      <c r="U11" s="99">
        <v>5.4899999999999997E-2</v>
      </c>
      <c r="V11" s="13"/>
      <c r="W11" s="98">
        <v>814.8</v>
      </c>
      <c r="X11" s="13"/>
      <c r="Z11" s="1"/>
      <c r="AB11" s="117"/>
      <c r="AC11" s="115"/>
      <c r="AD11" s="74"/>
      <c r="AE11" s="74"/>
      <c r="AF11" s="13"/>
      <c r="AG11" s="13"/>
      <c r="AH11" s="13"/>
      <c r="AI11" s="99"/>
      <c r="AJ11" s="13"/>
      <c r="AK11" s="89"/>
      <c r="AL11" s="1"/>
    </row>
    <row r="12" spans="1:40" x14ac:dyDescent="0.25">
      <c r="B12" s="23">
        <v>0.48125000000000001</v>
      </c>
      <c r="C12" s="74">
        <v>13</v>
      </c>
      <c r="D12" s="39">
        <f t="shared" si="0"/>
        <v>35</v>
      </c>
      <c r="E12" s="13"/>
      <c r="F12" s="13"/>
      <c r="G12" s="16">
        <v>6.5299999999999997E-2</v>
      </c>
      <c r="I12" s="110">
        <v>419.4</v>
      </c>
      <c r="J12" s="110"/>
      <c r="K12" s="13"/>
      <c r="M12" s="1"/>
      <c r="P12" s="23">
        <v>0.62152777777777779</v>
      </c>
      <c r="Q12" s="73">
        <v>12</v>
      </c>
      <c r="R12" s="39">
        <f t="shared" si="1"/>
        <v>27</v>
      </c>
      <c r="S12" s="13"/>
      <c r="T12" s="13"/>
      <c r="U12" s="99">
        <v>5.79E-2</v>
      </c>
      <c r="V12" s="13"/>
      <c r="W12" s="98">
        <v>965.5</v>
      </c>
      <c r="X12" s="13"/>
      <c r="Z12" s="1"/>
      <c r="AB12" s="117"/>
      <c r="AC12" s="115"/>
      <c r="AD12" s="74"/>
      <c r="AE12" s="74"/>
      <c r="AF12" s="13"/>
      <c r="AG12" s="13"/>
      <c r="AH12" s="13"/>
      <c r="AI12" s="99"/>
      <c r="AJ12" s="13"/>
      <c r="AK12" s="89"/>
      <c r="AL12" s="1"/>
    </row>
    <row r="13" spans="1:40" x14ac:dyDescent="0.25">
      <c r="B13" s="23">
        <v>0.48194444444444445</v>
      </c>
      <c r="C13" s="74">
        <v>1</v>
      </c>
      <c r="D13" s="39">
        <f t="shared" si="0"/>
        <v>36</v>
      </c>
      <c r="E13" s="13"/>
      <c r="F13" s="13"/>
      <c r="G13" s="16">
        <v>1.6400000000000001E-2</v>
      </c>
      <c r="H13" s="19"/>
      <c r="I13" s="133">
        <v>295.8</v>
      </c>
      <c r="J13" s="110"/>
      <c r="K13" s="13"/>
      <c r="M13" s="1"/>
      <c r="P13" s="23">
        <v>0.63194444444444442</v>
      </c>
      <c r="Q13" s="74">
        <v>15</v>
      </c>
      <c r="R13" s="39">
        <f t="shared" si="1"/>
        <v>42</v>
      </c>
      <c r="S13" s="13"/>
      <c r="T13" s="13"/>
      <c r="U13" s="99">
        <v>5.6500000000000002E-2</v>
      </c>
      <c r="V13" s="13"/>
      <c r="W13" s="98">
        <v>893.5</v>
      </c>
      <c r="X13" s="13"/>
      <c r="Z13" s="1"/>
      <c r="AB13" s="117"/>
      <c r="AC13" s="115"/>
      <c r="AD13" s="74"/>
      <c r="AE13" s="74"/>
      <c r="AF13" s="13"/>
      <c r="AG13" s="13"/>
      <c r="AH13" s="13"/>
      <c r="AI13" s="99"/>
      <c r="AJ13" s="13"/>
      <c r="AK13" s="89"/>
      <c r="AL13" s="1"/>
    </row>
    <row r="14" spans="1:40" ht="15" customHeight="1" x14ac:dyDescent="0.25">
      <c r="B14" s="125">
        <v>0.49652777777777773</v>
      </c>
      <c r="C14" s="126">
        <v>21</v>
      </c>
      <c r="D14" s="127">
        <f t="shared" si="0"/>
        <v>57</v>
      </c>
      <c r="E14" s="128"/>
      <c r="F14" s="128"/>
      <c r="G14" s="129">
        <v>6.4899999999999999E-2</v>
      </c>
      <c r="H14" s="128"/>
      <c r="I14" s="130">
        <v>441.3</v>
      </c>
      <c r="J14" s="156"/>
      <c r="K14" s="153" t="s">
        <v>134</v>
      </c>
      <c r="L14" s="134"/>
      <c r="M14" s="1"/>
      <c r="P14" s="23">
        <v>0.6333333333333333</v>
      </c>
      <c r="Q14" s="74">
        <v>2</v>
      </c>
      <c r="R14" s="39">
        <f t="shared" si="1"/>
        <v>44</v>
      </c>
      <c r="S14" s="13"/>
      <c r="T14" s="13"/>
      <c r="U14" s="99">
        <v>4.8000000000000001E-2</v>
      </c>
      <c r="V14" s="13"/>
      <c r="W14" s="98">
        <v>625.5</v>
      </c>
      <c r="X14" s="13"/>
      <c r="Z14" s="1"/>
      <c r="AB14" s="117"/>
      <c r="AC14" s="115"/>
      <c r="AD14" s="74"/>
      <c r="AE14" s="74"/>
      <c r="AF14" s="13"/>
      <c r="AG14" s="13"/>
      <c r="AH14" s="13"/>
      <c r="AI14" s="99"/>
      <c r="AJ14" s="13"/>
      <c r="AK14" s="89"/>
      <c r="AL14" s="1"/>
    </row>
    <row r="15" spans="1:40" ht="15" customHeight="1" x14ac:dyDescent="0.25">
      <c r="A15" s="106"/>
      <c r="B15" s="125">
        <v>0.50069444444444444</v>
      </c>
      <c r="C15" s="131">
        <v>6</v>
      </c>
      <c r="D15" s="127">
        <f t="shared" si="0"/>
        <v>63</v>
      </c>
      <c r="E15" s="128"/>
      <c r="F15" s="128"/>
      <c r="G15" s="129">
        <v>0</v>
      </c>
      <c r="H15" s="128"/>
      <c r="I15" s="130">
        <v>377.3</v>
      </c>
      <c r="J15" s="157"/>
      <c r="K15" s="154"/>
      <c r="L15" s="135"/>
      <c r="M15" s="1"/>
      <c r="P15" s="23">
        <v>0.63541666666666663</v>
      </c>
      <c r="Q15" s="74">
        <v>3</v>
      </c>
      <c r="R15" s="39">
        <f t="shared" si="1"/>
        <v>47</v>
      </c>
      <c r="S15" s="13"/>
      <c r="T15" s="13"/>
      <c r="U15" s="99">
        <v>5.0200000000000002E-2</v>
      </c>
      <c r="V15" s="13"/>
      <c r="W15" s="98">
        <v>763.7</v>
      </c>
      <c r="X15" s="13"/>
      <c r="Z15" s="1"/>
      <c r="AB15" s="117"/>
      <c r="AC15" s="115"/>
      <c r="AD15" s="72"/>
      <c r="AE15" s="74"/>
      <c r="AF15" s="13"/>
      <c r="AG15" s="13"/>
      <c r="AH15" s="13"/>
      <c r="AI15" s="99"/>
      <c r="AJ15" s="13"/>
      <c r="AK15" s="89"/>
      <c r="AL15" s="1"/>
    </row>
    <row r="16" spans="1:40" ht="15" customHeight="1" x14ac:dyDescent="0.25">
      <c r="B16" s="125">
        <v>0.50347222222222221</v>
      </c>
      <c r="C16" s="127">
        <v>4</v>
      </c>
      <c r="D16" s="127">
        <f t="shared" si="0"/>
        <v>67</v>
      </c>
      <c r="E16" s="128"/>
      <c r="F16" s="128"/>
      <c r="G16" s="129">
        <v>7.0699999999999999E-2</v>
      </c>
      <c r="H16" s="132"/>
      <c r="I16" s="130">
        <v>308.8</v>
      </c>
      <c r="J16" s="157"/>
      <c r="K16" s="154"/>
      <c r="L16" s="135"/>
      <c r="M16" s="1"/>
      <c r="P16" s="23">
        <v>0.63611111111111118</v>
      </c>
      <c r="Q16" s="74">
        <v>1</v>
      </c>
      <c r="R16" s="39">
        <f t="shared" si="1"/>
        <v>48</v>
      </c>
      <c r="S16" s="13"/>
      <c r="T16" s="13"/>
      <c r="U16" s="99">
        <v>5.3499999999999999E-2</v>
      </c>
      <c r="V16" s="13"/>
      <c r="W16" s="98">
        <v>741</v>
      </c>
      <c r="X16" s="13"/>
      <c r="Z16" s="1"/>
      <c r="AB16" s="117"/>
      <c r="AC16" s="115"/>
      <c r="AD16" s="74"/>
      <c r="AE16" s="74"/>
      <c r="AF16" s="13"/>
      <c r="AG16" s="13"/>
      <c r="AH16" s="13"/>
      <c r="AI16" s="99"/>
      <c r="AJ16" s="13"/>
      <c r="AK16" s="89"/>
      <c r="AL16" s="1"/>
    </row>
    <row r="17" spans="1:38" ht="15" customHeight="1" x14ac:dyDescent="0.25">
      <c r="B17" s="125">
        <v>0.50694444444444442</v>
      </c>
      <c r="C17" s="127">
        <v>5</v>
      </c>
      <c r="D17" s="127">
        <f t="shared" si="0"/>
        <v>72</v>
      </c>
      <c r="E17" s="128"/>
      <c r="F17" s="128"/>
      <c r="G17" s="129">
        <v>6.8199999999999997E-2</v>
      </c>
      <c r="H17" s="132"/>
      <c r="I17" s="130">
        <v>339.4</v>
      </c>
      <c r="J17" s="157"/>
      <c r="K17" s="154"/>
      <c r="L17" s="135"/>
      <c r="M17" s="1"/>
      <c r="P17" s="23">
        <v>0.64930555555555558</v>
      </c>
      <c r="Q17" s="72">
        <v>19</v>
      </c>
      <c r="R17" s="39">
        <f t="shared" si="1"/>
        <v>67</v>
      </c>
      <c r="S17" s="13"/>
      <c r="T17" s="13"/>
      <c r="U17" s="99">
        <v>6.1800000000000001E-2</v>
      </c>
      <c r="V17" s="13"/>
      <c r="W17" s="98">
        <v>658.6</v>
      </c>
      <c r="X17" s="13"/>
      <c r="Z17" s="1"/>
      <c r="AB17" s="117"/>
      <c r="AC17" s="115"/>
      <c r="AD17" s="74"/>
      <c r="AE17" s="74"/>
      <c r="AF17" s="13"/>
      <c r="AG17" s="13"/>
      <c r="AH17" s="13"/>
      <c r="AI17" s="99"/>
      <c r="AJ17" s="13"/>
      <c r="AK17" s="89"/>
      <c r="AL17" s="1"/>
    </row>
    <row r="18" spans="1:38" ht="15" customHeight="1" x14ac:dyDescent="0.25">
      <c r="B18" s="125"/>
      <c r="C18" s="127">
        <v>0</v>
      </c>
      <c r="D18" s="127">
        <f t="shared" si="0"/>
        <v>72</v>
      </c>
      <c r="E18" s="128"/>
      <c r="F18" s="128"/>
      <c r="G18" s="129">
        <v>0</v>
      </c>
      <c r="H18" s="132"/>
      <c r="I18" s="130">
        <v>257.5</v>
      </c>
      <c r="J18" s="158"/>
      <c r="K18" s="155"/>
      <c r="L18" s="136"/>
      <c r="M18" s="1"/>
      <c r="P18" s="23">
        <v>0.65069444444444446</v>
      </c>
      <c r="Q18" s="73">
        <v>2</v>
      </c>
      <c r="R18" s="39">
        <f t="shared" si="1"/>
        <v>69</v>
      </c>
      <c r="S18" s="13"/>
      <c r="T18" s="13"/>
      <c r="U18" s="99">
        <v>5.7799999999999997E-2</v>
      </c>
      <c r="V18" s="13"/>
      <c r="W18" s="98">
        <v>558.6</v>
      </c>
      <c r="X18" s="13"/>
      <c r="Z18" s="1"/>
      <c r="AB18" s="117"/>
      <c r="AC18" s="115"/>
      <c r="AD18" s="74"/>
      <c r="AE18" s="74"/>
      <c r="AF18" s="13"/>
      <c r="AG18" s="13"/>
      <c r="AH18" s="13"/>
      <c r="AI18" s="99"/>
      <c r="AJ18" s="13"/>
      <c r="AK18" s="89"/>
      <c r="AL18" s="1"/>
    </row>
    <row r="19" spans="1:38" x14ac:dyDescent="0.25">
      <c r="B19" s="23">
        <v>0.51458333333333328</v>
      </c>
      <c r="C19" s="73">
        <v>11</v>
      </c>
      <c r="D19" s="39">
        <f t="shared" si="0"/>
        <v>83</v>
      </c>
      <c r="E19" s="13"/>
      <c r="F19" s="13"/>
      <c r="G19" s="16">
        <v>0</v>
      </c>
      <c r="H19" s="19"/>
      <c r="I19" s="110">
        <v>386.8</v>
      </c>
      <c r="J19" s="98"/>
      <c r="K19" s="13"/>
      <c r="M19" s="1"/>
      <c r="P19" s="23">
        <v>0.65138888888888891</v>
      </c>
      <c r="Q19" s="73">
        <v>1</v>
      </c>
      <c r="R19" s="39">
        <f t="shared" si="1"/>
        <v>70</v>
      </c>
      <c r="S19" s="13"/>
      <c r="T19" s="13"/>
      <c r="U19" s="99">
        <v>5.5899999999999998E-2</v>
      </c>
      <c r="V19" s="13"/>
      <c r="W19" s="98">
        <v>604.70000000000005</v>
      </c>
      <c r="X19" s="13"/>
      <c r="Z19" s="1"/>
      <c r="AB19" s="117"/>
      <c r="AC19" s="115"/>
      <c r="AD19" s="74"/>
      <c r="AE19" s="74"/>
      <c r="AF19" s="13"/>
      <c r="AG19" s="13"/>
      <c r="AH19" s="13"/>
      <c r="AI19" s="99"/>
      <c r="AJ19" s="13"/>
      <c r="AK19" s="89"/>
      <c r="AL19" s="1"/>
    </row>
    <row r="20" spans="1:38" x14ac:dyDescent="0.25">
      <c r="B20" s="23">
        <v>0.51527777777777783</v>
      </c>
      <c r="C20" s="73">
        <v>1</v>
      </c>
      <c r="D20" s="39">
        <f t="shared" si="0"/>
        <v>84</v>
      </c>
      <c r="E20" s="13"/>
      <c r="F20" s="13"/>
      <c r="G20" s="16">
        <v>4.5499999999999999E-2</v>
      </c>
      <c r="H20" s="19"/>
      <c r="I20" s="110">
        <v>187.8</v>
      </c>
      <c r="J20" s="98"/>
      <c r="K20" s="13"/>
      <c r="M20" s="17"/>
      <c r="P20" s="23">
        <v>0.67291666666666661</v>
      </c>
      <c r="Q20" s="73">
        <v>31</v>
      </c>
      <c r="R20" s="39">
        <f t="shared" si="1"/>
        <v>101</v>
      </c>
      <c r="S20" s="13"/>
      <c r="T20" s="13"/>
      <c r="U20" s="99">
        <v>6.2799999999999995E-2</v>
      </c>
      <c r="V20" s="13"/>
      <c r="W20" s="98">
        <v>434</v>
      </c>
      <c r="X20" s="13"/>
      <c r="Z20" s="1"/>
      <c r="AB20" s="117"/>
      <c r="AC20" s="115"/>
      <c r="AD20" s="74"/>
      <c r="AE20" s="74"/>
      <c r="AF20" s="13"/>
      <c r="AG20" s="13"/>
      <c r="AH20" s="13"/>
      <c r="AI20" s="99"/>
      <c r="AJ20" s="13"/>
      <c r="AK20" s="89"/>
      <c r="AL20" s="1"/>
    </row>
    <row r="21" spans="1:38" x14ac:dyDescent="0.25">
      <c r="B21" s="23">
        <v>0.53680555555555554</v>
      </c>
      <c r="C21" s="73">
        <v>31</v>
      </c>
      <c r="D21" s="39">
        <f t="shared" si="0"/>
        <v>115</v>
      </c>
      <c r="E21" s="13"/>
      <c r="F21" s="13"/>
      <c r="G21" s="16">
        <v>7.8E-2</v>
      </c>
      <c r="H21" s="19"/>
      <c r="I21" s="110">
        <v>193</v>
      </c>
      <c r="J21" s="98"/>
      <c r="K21" s="13"/>
      <c r="M21" s="17"/>
      <c r="P21" s="23">
        <v>0.67361111111111116</v>
      </c>
      <c r="Q21" s="73">
        <v>1</v>
      </c>
      <c r="R21" s="39">
        <f t="shared" si="1"/>
        <v>102</v>
      </c>
      <c r="S21" s="13"/>
      <c r="T21" s="13"/>
      <c r="U21" s="44">
        <v>4.8899999999999999E-2</v>
      </c>
      <c r="V21" s="13"/>
      <c r="W21" s="98">
        <v>447</v>
      </c>
      <c r="X21" s="13"/>
      <c r="Z21" s="1"/>
      <c r="AB21" s="117"/>
      <c r="AC21" s="115"/>
      <c r="AD21" s="74"/>
      <c r="AE21" s="74"/>
      <c r="AF21" s="13"/>
      <c r="AG21" s="13"/>
      <c r="AH21" s="13"/>
      <c r="AI21" s="99"/>
      <c r="AJ21" s="13"/>
      <c r="AK21" s="89"/>
      <c r="AL21" s="1"/>
    </row>
    <row r="22" spans="1:38" x14ac:dyDescent="0.25">
      <c r="B22" s="23">
        <v>0.54027777777777775</v>
      </c>
      <c r="C22" s="73">
        <v>5</v>
      </c>
      <c r="D22" s="39">
        <f t="shared" si="0"/>
        <v>120</v>
      </c>
      <c r="E22" s="13"/>
      <c r="F22" s="13"/>
      <c r="G22" s="16">
        <v>8.4900000000000003E-2</v>
      </c>
      <c r="H22" s="19"/>
      <c r="I22" s="110">
        <v>189.6</v>
      </c>
      <c r="J22" s="98"/>
      <c r="K22" s="13"/>
      <c r="M22" s="17"/>
      <c r="P22" s="23">
        <v>0.6743055555555556</v>
      </c>
      <c r="Q22" s="73">
        <v>1</v>
      </c>
      <c r="R22" s="39">
        <f t="shared" si="1"/>
        <v>103</v>
      </c>
      <c r="S22" s="13"/>
      <c r="T22" s="13"/>
      <c r="U22" s="44">
        <v>6.1400000000000003E-2</v>
      </c>
      <c r="V22" s="13"/>
      <c r="W22" s="98">
        <v>387.6</v>
      </c>
      <c r="X22" s="13"/>
      <c r="Z22" s="1"/>
      <c r="AB22" s="117"/>
      <c r="AC22" s="115"/>
      <c r="AD22" s="74"/>
      <c r="AE22" s="74"/>
      <c r="AF22" s="13"/>
      <c r="AG22" s="13"/>
      <c r="AH22" s="13"/>
      <c r="AI22" s="99"/>
      <c r="AJ22" s="13"/>
      <c r="AK22" s="89"/>
      <c r="AL22" s="1"/>
    </row>
    <row r="23" spans="1:38" x14ac:dyDescent="0.25">
      <c r="B23" s="23">
        <v>0.54166666666666663</v>
      </c>
      <c r="C23" s="74">
        <v>2</v>
      </c>
      <c r="D23" s="39">
        <f t="shared" si="0"/>
        <v>122</v>
      </c>
      <c r="E23" s="13"/>
      <c r="F23" s="13"/>
      <c r="G23" s="16">
        <v>7.7299999999999994E-2</v>
      </c>
      <c r="H23" s="19"/>
      <c r="I23" s="110">
        <v>190.2</v>
      </c>
      <c r="J23" s="98"/>
      <c r="K23" s="13"/>
      <c r="M23" s="17"/>
      <c r="P23" s="23">
        <v>0.67499999999999993</v>
      </c>
      <c r="Q23" s="73">
        <v>1</v>
      </c>
      <c r="R23" s="39">
        <f t="shared" si="1"/>
        <v>104</v>
      </c>
      <c r="S23" s="13"/>
      <c r="T23" s="13"/>
      <c r="U23" s="99">
        <v>0</v>
      </c>
      <c r="V23" s="13"/>
      <c r="W23" s="98">
        <v>312.60000000000002</v>
      </c>
      <c r="X23" s="13"/>
      <c r="Z23" s="1"/>
      <c r="AB23" s="117"/>
      <c r="AC23" s="115"/>
      <c r="AD23" s="74"/>
      <c r="AE23" s="74"/>
      <c r="AF23" s="13"/>
      <c r="AG23" s="13"/>
      <c r="AH23" s="13"/>
      <c r="AI23" s="99"/>
      <c r="AJ23" s="13"/>
      <c r="AK23" s="89"/>
      <c r="AL23" s="1"/>
    </row>
    <row r="24" spans="1:38" x14ac:dyDescent="0.25">
      <c r="B24" s="23">
        <v>0.56666666666666665</v>
      </c>
      <c r="C24" s="73">
        <v>36</v>
      </c>
      <c r="D24" s="39">
        <f t="shared" si="0"/>
        <v>158</v>
      </c>
      <c r="E24" s="13"/>
      <c r="F24" s="13"/>
      <c r="G24" s="16">
        <v>8.9899999999999994E-2</v>
      </c>
      <c r="H24" s="19"/>
      <c r="I24" s="98">
        <v>205.8</v>
      </c>
      <c r="J24" s="98"/>
      <c r="K24" s="13"/>
      <c r="M24" s="1"/>
      <c r="P24" s="23">
        <v>0.67847222222222225</v>
      </c>
      <c r="Q24" s="73">
        <v>5</v>
      </c>
      <c r="R24" s="39">
        <f t="shared" si="1"/>
        <v>109</v>
      </c>
      <c r="S24" s="13"/>
      <c r="T24" s="13"/>
      <c r="U24" s="99">
        <v>5.5100000000000003E-2</v>
      </c>
      <c r="V24" s="13"/>
      <c r="W24" s="98">
        <v>312.7</v>
      </c>
      <c r="X24" s="13"/>
      <c r="Z24" s="1"/>
      <c r="AB24" s="117"/>
      <c r="AC24" s="115"/>
      <c r="AD24" s="74"/>
      <c r="AE24" s="74"/>
      <c r="AF24" s="13"/>
      <c r="AG24" s="13"/>
      <c r="AH24" s="13"/>
      <c r="AI24" s="99"/>
      <c r="AJ24" s="13"/>
      <c r="AK24" s="89"/>
      <c r="AL24" s="1"/>
    </row>
    <row r="25" spans="1:38" x14ac:dyDescent="0.25">
      <c r="B25" s="23">
        <v>0.56736111111111109</v>
      </c>
      <c r="C25" s="73">
        <v>1</v>
      </c>
      <c r="D25" s="39">
        <f t="shared" si="0"/>
        <v>159</v>
      </c>
      <c r="E25" s="13"/>
      <c r="F25" s="13"/>
      <c r="G25" s="16">
        <v>6.8500000000000005E-2</v>
      </c>
      <c r="H25" s="19"/>
      <c r="I25" s="110">
        <v>259.2</v>
      </c>
      <c r="J25" s="13"/>
      <c r="K25" s="13"/>
      <c r="M25" s="1"/>
      <c r="P25" s="23">
        <v>0.68333333333333324</v>
      </c>
      <c r="Q25" s="73">
        <v>7</v>
      </c>
      <c r="R25" s="39">
        <f t="shared" si="1"/>
        <v>116</v>
      </c>
      <c r="S25" s="13"/>
      <c r="T25" s="13"/>
      <c r="U25" s="99">
        <v>0</v>
      </c>
      <c r="V25" s="13"/>
      <c r="W25" s="98">
        <v>273.89999999999998</v>
      </c>
      <c r="X25" s="13"/>
      <c r="Z25" s="1"/>
      <c r="AB25" s="117"/>
      <c r="AC25" s="23"/>
      <c r="AD25" s="74"/>
      <c r="AE25" s="74"/>
      <c r="AF25" s="13"/>
      <c r="AG25" s="13"/>
      <c r="AH25" s="13"/>
      <c r="AI25" s="89"/>
      <c r="AJ25" s="89"/>
      <c r="AK25" s="89"/>
      <c r="AL25" s="1"/>
    </row>
    <row r="26" spans="1:38" x14ac:dyDescent="0.25">
      <c r="B26" s="23">
        <v>0.56874999999999998</v>
      </c>
      <c r="C26" s="74">
        <v>2</v>
      </c>
      <c r="D26" s="39">
        <f t="shared" si="0"/>
        <v>161</v>
      </c>
      <c r="E26" s="13"/>
      <c r="F26" s="13"/>
      <c r="G26" s="97">
        <v>8.9700000000000002E-2</v>
      </c>
      <c r="H26" s="13"/>
      <c r="I26" s="110">
        <v>180.6</v>
      </c>
      <c r="J26" s="13"/>
      <c r="K26" s="13"/>
      <c r="M26" s="1"/>
      <c r="P26" s="23">
        <v>0.68402777777777779</v>
      </c>
      <c r="Q26" s="73">
        <v>1</v>
      </c>
      <c r="R26" s="39">
        <f t="shared" si="1"/>
        <v>117</v>
      </c>
      <c r="S26" s="13"/>
      <c r="T26" s="13"/>
      <c r="U26" s="99">
        <v>5.6599999999999998E-2</v>
      </c>
      <c r="V26" s="13"/>
      <c r="W26" s="98">
        <v>265.60000000000002</v>
      </c>
      <c r="X26" s="13"/>
      <c r="Z26" s="1"/>
      <c r="AC26" s="23"/>
      <c r="AD26" s="74"/>
      <c r="AE26" s="74"/>
      <c r="AF26" s="13"/>
      <c r="AG26" s="13"/>
      <c r="AH26" s="13"/>
      <c r="AI26" s="89"/>
      <c r="AJ26" s="89"/>
      <c r="AK26" s="89"/>
      <c r="AL26" s="1"/>
    </row>
    <row r="27" spans="1:38" x14ac:dyDescent="0.25">
      <c r="A27" s="106"/>
      <c r="B27" s="23">
        <v>0.56944444444444442</v>
      </c>
      <c r="C27" s="74">
        <v>1</v>
      </c>
      <c r="D27" s="39">
        <f t="shared" si="0"/>
        <v>162</v>
      </c>
      <c r="E27" s="13"/>
      <c r="F27" s="13"/>
      <c r="G27" s="97">
        <v>6.0999999999999999E-2</v>
      </c>
      <c r="H27" s="13"/>
      <c r="I27" s="110">
        <v>198.7</v>
      </c>
      <c r="J27" s="44"/>
      <c r="K27" s="13"/>
      <c r="M27" s="1"/>
      <c r="P27" s="23"/>
      <c r="Q27" s="73"/>
      <c r="R27" s="39"/>
      <c r="S27" s="13"/>
      <c r="T27" s="13"/>
      <c r="U27" s="99"/>
      <c r="V27" s="13"/>
      <c r="W27" s="98"/>
      <c r="X27" s="13"/>
      <c r="Z27" s="1"/>
      <c r="AB27" s="116"/>
      <c r="AC27" s="23"/>
      <c r="AD27" s="72"/>
      <c r="AE27" s="74"/>
      <c r="AF27" s="13"/>
      <c r="AG27" s="13"/>
      <c r="AH27" s="13"/>
      <c r="AI27" s="89"/>
      <c r="AJ27" s="89"/>
      <c r="AK27" s="89"/>
      <c r="AL27" s="1"/>
    </row>
    <row r="28" spans="1:38" x14ac:dyDescent="0.25">
      <c r="B28" s="115"/>
      <c r="C28" s="72"/>
      <c r="D28" s="73"/>
      <c r="E28" s="13"/>
      <c r="F28" s="13"/>
      <c r="G28" s="97"/>
      <c r="H28" s="44"/>
      <c r="J28" s="44"/>
      <c r="K28" s="13"/>
      <c r="M28" s="1"/>
      <c r="Q28" s="74"/>
      <c r="R28" s="39"/>
      <c r="S28" s="13"/>
      <c r="T28" s="13"/>
      <c r="U28" s="99"/>
      <c r="V28" s="13"/>
      <c r="W28" s="98"/>
      <c r="X28" s="13"/>
      <c r="Z28" s="1"/>
      <c r="AC28" s="23"/>
      <c r="AD28" s="74"/>
      <c r="AE28" s="74"/>
      <c r="AF28" s="13"/>
      <c r="AG28" s="13"/>
      <c r="AH28" s="13"/>
      <c r="AI28" s="89"/>
      <c r="AJ28" s="89"/>
      <c r="AK28" s="89"/>
      <c r="AL28" s="1"/>
    </row>
    <row r="29" spans="1:38" x14ac:dyDescent="0.25">
      <c r="B29" s="115"/>
      <c r="C29" s="73"/>
      <c r="D29" s="73"/>
      <c r="E29" s="13"/>
      <c r="F29" s="13"/>
      <c r="G29" s="97"/>
      <c r="H29" s="44"/>
      <c r="I29" s="110"/>
      <c r="J29" s="44"/>
      <c r="K29" s="13"/>
      <c r="M29" s="1"/>
      <c r="Q29" s="72"/>
      <c r="R29" s="39"/>
      <c r="S29" s="13"/>
      <c r="T29" s="13"/>
      <c r="U29" s="99"/>
      <c r="V29" s="13"/>
      <c r="W29" s="98"/>
      <c r="X29" s="13"/>
      <c r="Z29" s="1"/>
      <c r="AC29" s="23"/>
      <c r="AD29" s="74"/>
      <c r="AE29" s="74"/>
      <c r="AF29" s="13"/>
      <c r="AG29" s="13"/>
      <c r="AH29" s="13"/>
      <c r="AI29" s="89"/>
      <c r="AJ29" s="89"/>
      <c r="AK29" s="89"/>
      <c r="AL29" s="1"/>
    </row>
    <row r="30" spans="1:38" x14ac:dyDescent="0.25">
      <c r="A30" s="10">
        <v>43713</v>
      </c>
      <c r="B30" s="23">
        <v>0.47222222222222227</v>
      </c>
      <c r="C30" s="73">
        <v>0</v>
      </c>
      <c r="D30" s="39">
        <v>0</v>
      </c>
      <c r="E30" s="13"/>
      <c r="F30" s="13"/>
      <c r="G30" s="99">
        <v>3.5999999999999997E-2</v>
      </c>
      <c r="H30" s="44"/>
      <c r="I30" s="110">
        <v>461.7</v>
      </c>
      <c r="J30" s="44"/>
      <c r="K30" s="13"/>
      <c r="M30" s="1"/>
      <c r="P30" s="23">
        <v>0.62222222222222223</v>
      </c>
      <c r="Q30" s="73">
        <v>0</v>
      </c>
      <c r="R30" s="39">
        <v>0</v>
      </c>
      <c r="S30" s="13"/>
      <c r="T30" s="13"/>
      <c r="U30" s="99">
        <v>3.6200000000000003E-2</v>
      </c>
      <c r="V30" s="13"/>
      <c r="W30" s="98">
        <v>842.1</v>
      </c>
      <c r="X30" s="13"/>
      <c r="Z30" s="1"/>
      <c r="AC30" s="23"/>
      <c r="AD30" s="74"/>
      <c r="AE30" s="74"/>
      <c r="AF30" s="13"/>
      <c r="AG30" s="13"/>
      <c r="AH30" s="13"/>
      <c r="AI30" s="89"/>
      <c r="AJ30" s="89"/>
      <c r="AK30" s="89"/>
      <c r="AL30" s="1"/>
    </row>
    <row r="31" spans="1:38" x14ac:dyDescent="0.25">
      <c r="B31" s="23">
        <v>0.47291666666666665</v>
      </c>
      <c r="C31" s="73">
        <v>1</v>
      </c>
      <c r="D31" s="39">
        <f>SUM(C31,D30)</f>
        <v>1</v>
      </c>
      <c r="E31" s="13"/>
      <c r="F31" s="13"/>
      <c r="G31" s="99">
        <v>4.2000000000000003E-2</v>
      </c>
      <c r="H31" s="44"/>
      <c r="I31" s="110">
        <v>438.1</v>
      </c>
      <c r="J31" s="44"/>
      <c r="K31" s="13"/>
      <c r="M31" s="1"/>
      <c r="P31" s="23">
        <v>0.62291666666666667</v>
      </c>
      <c r="Q31" s="73">
        <v>1</v>
      </c>
      <c r="R31" s="39">
        <f>SUM(Q31,R30)</f>
        <v>1</v>
      </c>
      <c r="S31" s="13"/>
      <c r="T31" s="13"/>
      <c r="U31" s="99">
        <v>4.3299999999999998E-2</v>
      </c>
      <c r="V31" s="13"/>
      <c r="W31" s="98">
        <v>953.7</v>
      </c>
      <c r="X31" s="13"/>
      <c r="Z31" s="1"/>
      <c r="AC31" s="23"/>
      <c r="AD31" s="74"/>
      <c r="AE31" s="74"/>
      <c r="AF31" s="13"/>
      <c r="AG31" s="13"/>
      <c r="AH31" s="13"/>
      <c r="AI31" s="89"/>
      <c r="AJ31" s="89"/>
      <c r="AK31" s="89"/>
      <c r="AL31" s="1"/>
    </row>
    <row r="32" spans="1:38" x14ac:dyDescent="0.25">
      <c r="B32" s="23">
        <v>0.47986111111111113</v>
      </c>
      <c r="C32" s="73">
        <v>10</v>
      </c>
      <c r="D32" s="39">
        <f t="shared" ref="D32:D45" si="2">SUM(C32,D31)</f>
        <v>11</v>
      </c>
      <c r="E32" s="13"/>
      <c r="F32" s="13"/>
      <c r="G32" s="99">
        <v>5.0700000000000002E-2</v>
      </c>
      <c r="H32" s="44"/>
      <c r="I32" s="110">
        <v>484.5</v>
      </c>
      <c r="J32" s="44"/>
      <c r="K32" s="13"/>
      <c r="M32" s="1"/>
      <c r="P32" s="23">
        <v>0.62430555555555556</v>
      </c>
      <c r="Q32" s="73">
        <v>2</v>
      </c>
      <c r="R32" s="39">
        <f t="shared" ref="R32:R47" si="3">SUM(Q32,R31)</f>
        <v>3</v>
      </c>
      <c r="S32" s="13"/>
      <c r="T32" s="13"/>
      <c r="U32" s="99">
        <v>0.04</v>
      </c>
      <c r="V32" s="13"/>
      <c r="W32" s="110">
        <v>1112.5</v>
      </c>
      <c r="X32" s="13"/>
      <c r="Z32" s="1"/>
      <c r="AC32" s="23"/>
      <c r="AD32" s="74"/>
      <c r="AE32" s="74"/>
      <c r="AF32" s="13"/>
      <c r="AG32" s="13"/>
      <c r="AH32" s="13"/>
      <c r="AI32" s="89"/>
      <c r="AJ32" s="89"/>
      <c r="AK32" s="89"/>
      <c r="AL32" s="1"/>
    </row>
    <row r="33" spans="1:38" x14ac:dyDescent="0.25">
      <c r="B33" s="23">
        <v>0.48055555555555557</v>
      </c>
      <c r="C33" s="73">
        <v>1</v>
      </c>
      <c r="D33" s="39">
        <f t="shared" si="2"/>
        <v>12</v>
      </c>
      <c r="E33" s="13"/>
      <c r="F33" s="13"/>
      <c r="G33" s="99">
        <v>5.8200000000000002E-2</v>
      </c>
      <c r="H33" s="44"/>
      <c r="I33" s="110">
        <v>527.5</v>
      </c>
      <c r="J33" s="44"/>
      <c r="K33" s="13"/>
      <c r="M33" s="1"/>
      <c r="P33" s="23">
        <v>0.62569444444444444</v>
      </c>
      <c r="Q33" s="73">
        <v>2</v>
      </c>
      <c r="R33" s="39">
        <f t="shared" si="3"/>
        <v>5</v>
      </c>
      <c r="S33" s="13"/>
      <c r="T33" s="13"/>
      <c r="U33" s="99">
        <v>4.2299999999999997E-2</v>
      </c>
      <c r="V33" s="13"/>
      <c r="W33" s="110">
        <v>1063.8</v>
      </c>
      <c r="X33" s="13"/>
      <c r="Y33" s="13"/>
      <c r="Z33" s="1"/>
      <c r="AC33" s="23"/>
      <c r="AD33" s="74"/>
      <c r="AE33" s="74"/>
      <c r="AF33" s="13"/>
      <c r="AG33" s="13"/>
      <c r="AH33" s="13"/>
      <c r="AI33" s="89"/>
      <c r="AJ33" s="89"/>
      <c r="AK33" s="89"/>
      <c r="AL33" s="1"/>
    </row>
    <row r="34" spans="1:38" x14ac:dyDescent="0.25">
      <c r="B34" s="23">
        <v>0.48125000000000001</v>
      </c>
      <c r="C34" s="73">
        <v>1</v>
      </c>
      <c r="D34" s="39">
        <f t="shared" si="2"/>
        <v>13</v>
      </c>
      <c r="E34" s="13"/>
      <c r="F34" s="13"/>
      <c r="G34" s="99">
        <v>5.28E-2</v>
      </c>
      <c r="H34" s="44"/>
      <c r="I34" s="89">
        <v>518.4</v>
      </c>
      <c r="J34" s="44"/>
      <c r="M34" s="1"/>
      <c r="P34" s="23">
        <v>0.63680555555555551</v>
      </c>
      <c r="Q34" s="73">
        <v>16</v>
      </c>
      <c r="R34" s="39">
        <f t="shared" si="3"/>
        <v>21</v>
      </c>
      <c r="S34" s="13"/>
      <c r="T34" s="13"/>
      <c r="U34" s="99">
        <v>6.1499999999999999E-2</v>
      </c>
      <c r="V34" s="13"/>
      <c r="W34" s="110">
        <v>601.6</v>
      </c>
      <c r="X34" s="13"/>
      <c r="Y34" s="13"/>
      <c r="Z34" s="1"/>
      <c r="AC34" s="23"/>
      <c r="AD34" s="74"/>
      <c r="AE34" s="74"/>
      <c r="AF34" s="13"/>
      <c r="AG34" s="13"/>
      <c r="AH34" s="13"/>
      <c r="AI34" s="89"/>
      <c r="AJ34" s="89"/>
      <c r="AK34" s="89"/>
      <c r="AL34" s="1"/>
    </row>
    <row r="35" spans="1:38" x14ac:dyDescent="0.25">
      <c r="B35" s="23">
        <v>0.4826388888888889</v>
      </c>
      <c r="C35" s="73">
        <v>2</v>
      </c>
      <c r="D35" s="39">
        <f t="shared" si="2"/>
        <v>15</v>
      </c>
      <c r="E35" s="13"/>
      <c r="F35" s="13"/>
      <c r="G35" s="99">
        <v>6.0600000000000001E-2</v>
      </c>
      <c r="H35" s="99"/>
      <c r="I35" s="89">
        <v>458.7</v>
      </c>
      <c r="J35" s="44"/>
      <c r="M35" s="1"/>
      <c r="P35" s="23">
        <v>0.63888888888888895</v>
      </c>
      <c r="Q35" s="73">
        <v>3</v>
      </c>
      <c r="R35" s="39">
        <f t="shared" si="3"/>
        <v>24</v>
      </c>
      <c r="S35" s="13"/>
      <c r="T35" s="13"/>
      <c r="U35" s="99">
        <v>4.3700000000000003E-2</v>
      </c>
      <c r="V35" s="13"/>
      <c r="W35" s="110">
        <v>1183.0999999999999</v>
      </c>
      <c r="X35" s="13"/>
      <c r="Y35" s="13"/>
      <c r="Z35" s="1"/>
      <c r="AC35" s="23"/>
      <c r="AD35" s="74"/>
      <c r="AE35" s="74"/>
      <c r="AF35" s="13"/>
      <c r="AG35" s="13"/>
      <c r="AH35" s="13"/>
      <c r="AI35" s="89"/>
      <c r="AJ35" s="89"/>
      <c r="AK35" s="89"/>
      <c r="AL35" s="1"/>
    </row>
    <row r="36" spans="1:38" x14ac:dyDescent="0.25">
      <c r="B36" s="23">
        <v>0.49444444444444446</v>
      </c>
      <c r="C36" s="73">
        <v>7</v>
      </c>
      <c r="D36" s="39">
        <f t="shared" si="2"/>
        <v>22</v>
      </c>
      <c r="E36" s="13"/>
      <c r="F36" s="13"/>
      <c r="G36" s="99">
        <v>4.3900000000000002E-2</v>
      </c>
      <c r="H36" s="44"/>
      <c r="I36" s="89">
        <v>396.4</v>
      </c>
      <c r="J36" s="44"/>
      <c r="M36" s="1"/>
      <c r="P36" s="23">
        <v>0.64027777777777783</v>
      </c>
      <c r="Q36" s="73">
        <v>2</v>
      </c>
      <c r="R36" s="39">
        <f t="shared" si="3"/>
        <v>26</v>
      </c>
      <c r="S36" s="13"/>
      <c r="T36" s="13"/>
      <c r="U36" s="99">
        <v>5.1700000000000003E-2</v>
      </c>
      <c r="V36" s="13"/>
      <c r="W36" s="110">
        <v>1207</v>
      </c>
      <c r="X36" s="13"/>
      <c r="Y36" s="13"/>
      <c r="Z36" s="1"/>
      <c r="AC36" s="23"/>
      <c r="AD36" s="74"/>
      <c r="AE36" s="74"/>
      <c r="AF36" s="13"/>
      <c r="AG36" s="13"/>
      <c r="AH36" s="13"/>
      <c r="AI36" s="89"/>
      <c r="AJ36" s="89"/>
      <c r="AK36" s="89"/>
      <c r="AL36" s="1"/>
    </row>
    <row r="37" spans="1:38" x14ac:dyDescent="0.25">
      <c r="B37" s="23">
        <v>0.49513888888888885</v>
      </c>
      <c r="C37" s="73">
        <v>1</v>
      </c>
      <c r="D37" s="39">
        <f t="shared" si="2"/>
        <v>23</v>
      </c>
      <c r="E37" s="13"/>
      <c r="F37" s="13"/>
      <c r="G37" s="99">
        <v>4.24E-2</v>
      </c>
      <c r="H37" s="44"/>
      <c r="I37" s="89">
        <v>419.8</v>
      </c>
      <c r="J37" s="98"/>
      <c r="K37" s="13"/>
      <c r="L37" s="13"/>
      <c r="M37" s="1"/>
      <c r="P37" s="23">
        <v>0.64166666666666672</v>
      </c>
      <c r="Q37" s="73">
        <v>2</v>
      </c>
      <c r="R37" s="39">
        <f t="shared" si="3"/>
        <v>28</v>
      </c>
      <c r="S37" s="13"/>
      <c r="T37" s="13"/>
      <c r="U37" s="99">
        <v>4.8899999999999999E-2</v>
      </c>
      <c r="V37" s="13"/>
      <c r="W37" s="110">
        <v>1239.3</v>
      </c>
      <c r="X37" s="13"/>
      <c r="Y37" s="13"/>
      <c r="Z37" s="1"/>
      <c r="AC37" s="23"/>
      <c r="AD37" s="74"/>
      <c r="AE37" s="74"/>
      <c r="AF37" s="13"/>
      <c r="AG37" s="13"/>
      <c r="AH37" s="13"/>
      <c r="AI37" s="89"/>
      <c r="AJ37" s="89"/>
      <c r="AL37" s="1"/>
    </row>
    <row r="38" spans="1:38" x14ac:dyDescent="0.25">
      <c r="B38" s="23">
        <v>0.49583333333333335</v>
      </c>
      <c r="C38" s="73">
        <v>1</v>
      </c>
      <c r="D38" s="39">
        <f t="shared" si="2"/>
        <v>24</v>
      </c>
      <c r="E38" s="13"/>
      <c r="F38" s="13"/>
      <c r="G38" s="99">
        <v>4.1099999999999998E-2</v>
      </c>
      <c r="H38" s="13"/>
      <c r="I38" s="89">
        <v>406.4</v>
      </c>
      <c r="J38" s="13"/>
      <c r="K38" s="13"/>
      <c r="L38" s="13"/>
      <c r="M38" s="1"/>
      <c r="P38" s="23">
        <v>0.66388888888888886</v>
      </c>
      <c r="Q38" s="73">
        <v>32</v>
      </c>
      <c r="R38" s="39">
        <f t="shared" si="3"/>
        <v>60</v>
      </c>
      <c r="S38" s="13"/>
      <c r="T38" s="13"/>
      <c r="U38" s="99">
        <v>6.2100000000000002E-2</v>
      </c>
      <c r="V38" s="13"/>
      <c r="W38" s="110">
        <v>909.8</v>
      </c>
      <c r="X38" s="13"/>
      <c r="Y38" s="13"/>
      <c r="Z38" s="1"/>
      <c r="AC38" s="23"/>
      <c r="AD38" s="74"/>
      <c r="AE38" s="74"/>
      <c r="AF38" s="13"/>
      <c r="AG38" s="13"/>
      <c r="AH38" s="13"/>
      <c r="AI38" s="89"/>
      <c r="AJ38" s="13"/>
      <c r="AK38" s="89"/>
      <c r="AL38" s="1"/>
    </row>
    <row r="39" spans="1:38" x14ac:dyDescent="0.25">
      <c r="A39" s="106"/>
      <c r="B39" s="115">
        <v>0.5229166666666667</v>
      </c>
      <c r="C39" s="45">
        <v>39</v>
      </c>
      <c r="D39" s="39">
        <f t="shared" si="2"/>
        <v>63</v>
      </c>
      <c r="E39" s="13"/>
      <c r="F39" s="13"/>
      <c r="G39" s="99">
        <v>4.4400000000000002E-2</v>
      </c>
      <c r="H39" s="13"/>
      <c r="I39" s="89">
        <v>405.4</v>
      </c>
      <c r="J39" s="13"/>
      <c r="K39" s="13"/>
      <c r="L39" s="13"/>
      <c r="M39" s="1"/>
      <c r="O39" s="106"/>
      <c r="P39" s="23">
        <v>0.6645833333333333</v>
      </c>
      <c r="Q39" s="73">
        <v>1</v>
      </c>
      <c r="R39" s="39">
        <f t="shared" si="3"/>
        <v>61</v>
      </c>
      <c r="S39" s="13"/>
      <c r="T39" s="13"/>
      <c r="U39" s="99">
        <v>5.2699999999999997E-2</v>
      </c>
      <c r="V39" s="13"/>
      <c r="W39" s="110">
        <v>1039.8</v>
      </c>
      <c r="X39" s="13"/>
      <c r="Y39" s="13"/>
      <c r="Z39" s="1"/>
      <c r="AB39" s="116"/>
      <c r="AC39" s="23"/>
      <c r="AD39" s="72"/>
      <c r="AE39" s="74"/>
      <c r="AF39" s="13"/>
      <c r="AG39" s="13"/>
      <c r="AH39" s="13"/>
      <c r="AI39" s="89"/>
      <c r="AJ39" s="13"/>
      <c r="AK39" s="89"/>
      <c r="AL39" s="1"/>
    </row>
    <row r="40" spans="1:38" x14ac:dyDescent="0.25">
      <c r="B40" s="115">
        <v>0.52569444444444446</v>
      </c>
      <c r="C40" s="73">
        <v>4</v>
      </c>
      <c r="D40" s="39">
        <f t="shared" si="2"/>
        <v>67</v>
      </c>
      <c r="E40" s="13"/>
      <c r="F40" s="13"/>
      <c r="G40" s="99">
        <v>5.1200000000000002E-2</v>
      </c>
      <c r="H40" s="44"/>
      <c r="I40" s="89">
        <v>273.2</v>
      </c>
      <c r="J40" s="44"/>
      <c r="K40" s="13"/>
      <c r="L40" s="13"/>
      <c r="M40" s="1"/>
      <c r="P40" s="23">
        <v>0.66527777777777775</v>
      </c>
      <c r="Q40" s="74">
        <v>1</v>
      </c>
      <c r="R40" s="39">
        <f t="shared" si="3"/>
        <v>62</v>
      </c>
      <c r="S40" s="13"/>
      <c r="T40" s="13"/>
      <c r="U40" s="99">
        <v>4.8899999999999999E-2</v>
      </c>
      <c r="V40" s="13"/>
      <c r="W40" s="110">
        <v>955</v>
      </c>
      <c r="X40" s="79"/>
      <c r="Y40" s="73"/>
      <c r="Z40" s="1"/>
      <c r="AC40" s="23"/>
      <c r="AD40" s="74"/>
      <c r="AE40" s="74"/>
      <c r="AF40" s="13"/>
      <c r="AG40" s="13"/>
      <c r="AH40" s="13"/>
      <c r="AI40" s="89"/>
      <c r="AJ40" s="13"/>
      <c r="AK40" s="89"/>
      <c r="AL40" s="1"/>
    </row>
    <row r="41" spans="1:38" x14ac:dyDescent="0.25">
      <c r="B41" s="115">
        <v>0.52708333333333335</v>
      </c>
      <c r="C41" s="73">
        <v>2</v>
      </c>
      <c r="D41" s="39">
        <f t="shared" si="2"/>
        <v>69</v>
      </c>
      <c r="E41" s="13"/>
      <c r="F41" s="13"/>
      <c r="G41" s="99">
        <v>0</v>
      </c>
      <c r="H41" s="44"/>
      <c r="I41" s="89">
        <v>269.5</v>
      </c>
      <c r="J41" s="44"/>
      <c r="K41" s="13"/>
      <c r="L41" s="13"/>
      <c r="M41" s="1"/>
      <c r="P41" s="23">
        <v>0.66666666666666663</v>
      </c>
      <c r="Q41" s="73">
        <v>2</v>
      </c>
      <c r="R41" s="39">
        <f t="shared" si="3"/>
        <v>64</v>
      </c>
      <c r="S41" s="13"/>
      <c r="T41" s="13"/>
      <c r="U41" s="99">
        <v>4.2200000000000001E-2</v>
      </c>
      <c r="V41" s="13"/>
      <c r="W41" s="110">
        <v>867.3</v>
      </c>
      <c r="X41" s="13"/>
      <c r="Y41" s="13"/>
      <c r="Z41" s="1"/>
      <c r="AC41" s="23"/>
      <c r="AD41" s="74"/>
      <c r="AE41" s="74"/>
      <c r="AF41" s="13"/>
      <c r="AG41" s="13"/>
      <c r="AH41" s="13"/>
      <c r="AI41" s="89"/>
      <c r="AJ41" s="13"/>
      <c r="AK41" s="89"/>
      <c r="AL41" s="1"/>
    </row>
    <row r="42" spans="1:38" x14ac:dyDescent="0.25">
      <c r="B42" s="23">
        <v>0.58750000000000002</v>
      </c>
      <c r="C42" s="73">
        <v>87</v>
      </c>
      <c r="D42" s="39">
        <f t="shared" si="2"/>
        <v>156</v>
      </c>
      <c r="E42" s="13"/>
      <c r="F42" s="13"/>
      <c r="G42" s="99">
        <v>4.3999999999999997E-2</v>
      </c>
      <c r="H42" s="44"/>
      <c r="I42" s="89">
        <v>195.5</v>
      </c>
      <c r="J42" s="44"/>
      <c r="K42" s="13"/>
      <c r="L42" s="13"/>
      <c r="M42" s="1"/>
      <c r="P42" s="23">
        <v>0.66875000000000007</v>
      </c>
      <c r="Q42" s="45">
        <v>3</v>
      </c>
      <c r="R42" s="39">
        <f t="shared" si="3"/>
        <v>67</v>
      </c>
      <c r="S42" s="13"/>
      <c r="T42" s="13"/>
      <c r="U42" s="99">
        <v>5.4800000000000001E-2</v>
      </c>
      <c r="V42" s="13"/>
      <c r="W42" s="110">
        <v>771.8</v>
      </c>
      <c r="X42" s="13"/>
      <c r="Y42" s="13"/>
      <c r="Z42" s="1"/>
      <c r="AC42" s="23"/>
      <c r="AD42" s="74"/>
      <c r="AE42" s="74"/>
      <c r="AF42" s="13"/>
      <c r="AG42" s="13"/>
      <c r="AH42" s="13"/>
      <c r="AI42" s="89"/>
      <c r="AJ42" s="13"/>
      <c r="AK42" s="89"/>
      <c r="AL42" s="1"/>
    </row>
    <row r="43" spans="1:38" x14ac:dyDescent="0.25">
      <c r="B43" s="23">
        <v>0.58819444444444446</v>
      </c>
      <c r="C43" s="73">
        <v>1</v>
      </c>
      <c r="D43" s="39">
        <f t="shared" si="2"/>
        <v>157</v>
      </c>
      <c r="E43" s="13"/>
      <c r="F43" s="13"/>
      <c r="G43" s="99">
        <v>6.5500000000000003E-2</v>
      </c>
      <c r="H43" s="44"/>
      <c r="I43" s="89">
        <v>221.4</v>
      </c>
      <c r="J43" s="44"/>
      <c r="K43" s="13"/>
      <c r="L43" s="13"/>
      <c r="M43" s="1"/>
      <c r="P43" s="23">
        <v>0.67013888888888884</v>
      </c>
      <c r="Q43" s="74">
        <v>2</v>
      </c>
      <c r="R43" s="39">
        <f t="shared" si="3"/>
        <v>69</v>
      </c>
      <c r="S43" s="13"/>
      <c r="T43" s="13"/>
      <c r="U43" s="99">
        <v>0</v>
      </c>
      <c r="V43" s="13"/>
      <c r="W43" s="110">
        <v>643.4</v>
      </c>
      <c r="X43" s="13"/>
      <c r="Y43" s="13"/>
      <c r="Z43" s="1"/>
      <c r="AC43" s="23"/>
      <c r="AD43" s="74"/>
      <c r="AE43" s="74"/>
      <c r="AF43" s="13"/>
      <c r="AG43" s="13"/>
      <c r="AH43" s="13"/>
      <c r="AI43" s="89"/>
      <c r="AJ43" s="13"/>
      <c r="AK43" s="89"/>
      <c r="AL43" s="1"/>
    </row>
    <row r="44" spans="1:38" x14ac:dyDescent="0.25">
      <c r="B44" s="23">
        <v>0.58958333333333335</v>
      </c>
      <c r="C44" s="73">
        <v>1</v>
      </c>
      <c r="D44" s="39">
        <f t="shared" si="2"/>
        <v>158</v>
      </c>
      <c r="E44" s="13"/>
      <c r="F44" s="13"/>
      <c r="G44" s="99">
        <v>5.21E-2</v>
      </c>
      <c r="H44" s="44"/>
      <c r="I44" s="89">
        <v>228.4</v>
      </c>
      <c r="J44" s="44"/>
      <c r="K44" s="13"/>
      <c r="L44" s="13"/>
      <c r="M44" s="1"/>
      <c r="P44" s="23">
        <v>0.67222222222222217</v>
      </c>
      <c r="Q44" s="73">
        <v>3</v>
      </c>
      <c r="R44" s="39">
        <f t="shared" si="3"/>
        <v>72</v>
      </c>
      <c r="S44" s="13"/>
      <c r="T44" s="13"/>
      <c r="U44" s="99">
        <v>0</v>
      </c>
      <c r="V44" s="13"/>
      <c r="W44" s="110">
        <v>679.8</v>
      </c>
      <c r="X44" s="13"/>
      <c r="Y44" s="13"/>
      <c r="Z44" s="1"/>
      <c r="AC44" s="23"/>
      <c r="AD44" s="74"/>
      <c r="AE44" s="74"/>
      <c r="AF44" s="13"/>
      <c r="AG44" s="13"/>
      <c r="AH44" s="13"/>
      <c r="AI44" s="89"/>
      <c r="AJ44" s="13"/>
      <c r="AK44" s="89"/>
      <c r="AL44" s="1"/>
    </row>
    <row r="45" spans="1:38" x14ac:dyDescent="0.25">
      <c r="B45" s="23">
        <v>0.59027777777777779</v>
      </c>
      <c r="C45" s="73">
        <v>1</v>
      </c>
      <c r="D45" s="39">
        <f t="shared" si="2"/>
        <v>159</v>
      </c>
      <c r="E45" s="13"/>
      <c r="F45" s="13"/>
      <c r="G45" s="99">
        <v>5.0599999999999999E-2</v>
      </c>
      <c r="H45" s="44"/>
      <c r="I45" s="89">
        <v>201.6</v>
      </c>
      <c r="J45" s="44"/>
      <c r="K45" s="13"/>
      <c r="L45" s="13"/>
      <c r="M45" s="1"/>
      <c r="P45" s="23">
        <v>0.70486111111111116</v>
      </c>
      <c r="Q45" s="73">
        <v>47</v>
      </c>
      <c r="R45" s="39">
        <f t="shared" si="3"/>
        <v>119</v>
      </c>
      <c r="S45" s="13"/>
      <c r="T45" s="13"/>
      <c r="U45" s="99">
        <v>5.4800000000000001E-2</v>
      </c>
      <c r="V45" s="13"/>
      <c r="W45" s="110">
        <v>448.9</v>
      </c>
      <c r="X45" s="13"/>
      <c r="Y45" s="13"/>
      <c r="Z45" s="1"/>
      <c r="AC45" s="23"/>
      <c r="AD45" s="74"/>
      <c r="AE45" s="74"/>
      <c r="AF45" s="13"/>
      <c r="AG45" s="13"/>
      <c r="AH45" s="13"/>
      <c r="AI45" s="89"/>
      <c r="AJ45" s="13"/>
      <c r="AK45" s="89"/>
      <c r="AL45" s="1"/>
    </row>
    <row r="46" spans="1:38" x14ac:dyDescent="0.25">
      <c r="B46" s="79"/>
      <c r="C46" s="44"/>
      <c r="D46" s="73"/>
      <c r="E46" s="13"/>
      <c r="F46" s="13"/>
      <c r="G46" s="13"/>
      <c r="H46" s="44"/>
      <c r="I46" s="13"/>
      <c r="J46" s="98"/>
      <c r="K46" s="13"/>
      <c r="L46" s="13"/>
      <c r="M46" s="1"/>
      <c r="P46" s="23">
        <v>0.70624999999999993</v>
      </c>
      <c r="Q46" s="73">
        <v>2</v>
      </c>
      <c r="R46" s="39">
        <f t="shared" si="3"/>
        <v>121</v>
      </c>
      <c r="S46" s="13"/>
      <c r="T46" s="13"/>
      <c r="U46" s="99">
        <v>4.5900000000000003E-2</v>
      </c>
      <c r="V46" s="13"/>
      <c r="W46" s="110">
        <v>411.8</v>
      </c>
      <c r="X46" s="13"/>
      <c r="Y46" s="13"/>
      <c r="Z46" s="1"/>
      <c r="AC46" s="23"/>
      <c r="AD46" s="74"/>
      <c r="AE46" s="74"/>
      <c r="AF46" s="13"/>
      <c r="AG46" s="13"/>
      <c r="AH46" s="13"/>
      <c r="AI46" s="89"/>
      <c r="AJ46" s="13"/>
      <c r="AK46" s="89"/>
      <c r="AL46" s="1"/>
    </row>
    <row r="47" spans="1:38" x14ac:dyDescent="0.25">
      <c r="B47" s="13"/>
      <c r="C47" s="73"/>
      <c r="D47" s="73"/>
      <c r="E47" s="13"/>
      <c r="F47" s="13"/>
      <c r="G47" s="13"/>
      <c r="H47" s="44"/>
      <c r="I47" s="13"/>
      <c r="J47" s="44"/>
      <c r="K47" s="13"/>
      <c r="L47" s="13"/>
      <c r="M47" s="1"/>
      <c r="P47" s="23">
        <v>0.70694444444444438</v>
      </c>
      <c r="Q47" s="73">
        <v>1</v>
      </c>
      <c r="R47" s="39">
        <f t="shared" si="3"/>
        <v>122</v>
      </c>
      <c r="S47" s="13"/>
      <c r="T47" s="13"/>
      <c r="U47" s="99">
        <v>4.6100000000000002E-2</v>
      </c>
      <c r="V47" s="13"/>
      <c r="W47" s="110">
        <v>416.5</v>
      </c>
      <c r="X47" s="13"/>
      <c r="Y47" s="13"/>
      <c r="Z47" s="1"/>
      <c r="AC47" s="23"/>
      <c r="AD47" s="74"/>
      <c r="AE47" s="74"/>
      <c r="AF47" s="13"/>
      <c r="AG47" s="13"/>
      <c r="AH47" s="13"/>
      <c r="AI47" s="89"/>
      <c r="AJ47" s="13"/>
      <c r="AK47" s="89"/>
      <c r="AL47" s="1"/>
    </row>
    <row r="48" spans="1:38" x14ac:dyDescent="0.25">
      <c r="B48" s="115"/>
      <c r="C48" s="73"/>
      <c r="D48" s="73"/>
      <c r="E48" s="13"/>
      <c r="F48" s="13"/>
      <c r="G48" s="13"/>
      <c r="H48" s="44"/>
      <c r="I48" s="13"/>
      <c r="J48" s="44"/>
      <c r="K48" s="13"/>
      <c r="L48" s="13"/>
      <c r="M48" s="1"/>
      <c r="P48" s="79"/>
      <c r="Q48" s="73"/>
      <c r="R48" s="39"/>
      <c r="S48" s="13"/>
      <c r="T48" s="13"/>
      <c r="U48" s="44"/>
      <c r="V48" s="13"/>
      <c r="W48" s="110"/>
      <c r="X48" s="13"/>
      <c r="Y48" s="13"/>
      <c r="Z48" s="1"/>
      <c r="AC48" s="23"/>
      <c r="AD48" s="74"/>
      <c r="AE48" s="74"/>
      <c r="AF48" s="13"/>
      <c r="AG48" s="13"/>
      <c r="AH48" s="13"/>
      <c r="AI48" s="89"/>
      <c r="AJ48" s="13"/>
      <c r="AK48" s="89"/>
      <c r="AL48" s="1"/>
    </row>
    <row r="49" spans="1:38" x14ac:dyDescent="0.25">
      <c r="B49" s="115"/>
      <c r="C49" s="73"/>
      <c r="D49" s="73"/>
      <c r="E49" s="13"/>
      <c r="F49" s="13"/>
      <c r="G49" s="13"/>
      <c r="H49" s="13"/>
      <c r="I49" s="13"/>
      <c r="J49" s="13"/>
      <c r="K49" s="13"/>
      <c r="L49" s="13"/>
      <c r="M49" s="1"/>
      <c r="P49" s="79"/>
      <c r="Q49" s="73"/>
      <c r="R49" s="39"/>
      <c r="S49" s="13"/>
      <c r="T49" s="13"/>
      <c r="U49" s="44"/>
      <c r="V49" s="13"/>
      <c r="W49" s="110"/>
      <c r="X49" s="13"/>
      <c r="Y49" s="13"/>
      <c r="Z49" s="1"/>
      <c r="AC49" s="23"/>
      <c r="AD49" s="74"/>
      <c r="AE49" s="74"/>
      <c r="AF49" s="13"/>
      <c r="AG49" s="13"/>
      <c r="AH49" s="13"/>
      <c r="AI49" s="89"/>
      <c r="AJ49" s="13"/>
      <c r="AK49" s="89"/>
      <c r="AL49" s="1"/>
    </row>
    <row r="50" spans="1:38" x14ac:dyDescent="0.25">
      <c r="B50" s="115"/>
      <c r="C50" s="13"/>
      <c r="D50" s="73"/>
      <c r="E50" s="13"/>
      <c r="F50" s="13"/>
      <c r="G50" s="13"/>
      <c r="H50" s="13"/>
      <c r="I50" s="13"/>
      <c r="J50" s="13"/>
      <c r="K50" s="13"/>
      <c r="L50" s="13"/>
      <c r="M50" s="1"/>
      <c r="P50" s="79"/>
      <c r="Q50" s="73"/>
      <c r="R50" s="39"/>
      <c r="S50" s="13"/>
      <c r="T50" s="13"/>
      <c r="U50" s="44"/>
      <c r="V50" s="13"/>
      <c r="W50" s="110"/>
      <c r="X50" s="13"/>
      <c r="Y50" s="13"/>
      <c r="Z50" s="1"/>
      <c r="AC50" s="23"/>
      <c r="AD50" s="74"/>
      <c r="AE50" s="74"/>
      <c r="AF50" s="13"/>
      <c r="AG50" s="13"/>
      <c r="AH50" s="13"/>
      <c r="AI50" s="89"/>
      <c r="AJ50" s="13"/>
      <c r="AK50" s="89"/>
      <c r="AL50" s="1"/>
    </row>
    <row r="51" spans="1:38" x14ac:dyDescent="0.25">
      <c r="A51" s="106"/>
      <c r="B51" s="115"/>
      <c r="C51" s="78"/>
      <c r="D51" s="73"/>
      <c r="E51" s="13"/>
      <c r="F51" s="13"/>
      <c r="G51" s="13"/>
      <c r="H51" s="13"/>
      <c r="I51" s="13"/>
      <c r="J51" s="13"/>
      <c r="K51" s="13"/>
      <c r="L51" s="13"/>
      <c r="M51" s="1"/>
      <c r="O51" s="106"/>
      <c r="P51" s="79"/>
      <c r="Q51" s="73"/>
      <c r="R51" s="39"/>
      <c r="S51" s="13"/>
      <c r="T51" s="13"/>
      <c r="U51" s="44"/>
      <c r="V51" s="13"/>
      <c r="W51" s="110"/>
      <c r="X51" s="13"/>
      <c r="Y51" s="13"/>
      <c r="Z51" s="1"/>
      <c r="AC51" s="23"/>
      <c r="AD51" s="74"/>
      <c r="AE51" s="74"/>
      <c r="AF51" s="13"/>
      <c r="AG51" s="13"/>
      <c r="AH51" s="13"/>
      <c r="AI51" s="89"/>
      <c r="AJ51" s="13"/>
      <c r="AK51" s="89"/>
      <c r="AL51" s="1"/>
    </row>
    <row r="52" spans="1:38" x14ac:dyDescent="0.25">
      <c r="B52" s="13"/>
      <c r="C52" s="73"/>
      <c r="D52" s="73"/>
      <c r="E52" s="13"/>
      <c r="F52" s="13"/>
      <c r="G52" s="13"/>
      <c r="H52" s="44"/>
      <c r="I52" s="13"/>
      <c r="J52" s="44"/>
      <c r="K52" s="13"/>
      <c r="L52" s="13"/>
      <c r="M52" s="1"/>
      <c r="P52" s="79"/>
      <c r="Q52" s="73"/>
      <c r="R52" s="39"/>
      <c r="S52" s="13"/>
      <c r="T52" s="13"/>
      <c r="U52" s="13"/>
      <c r="V52" s="13"/>
      <c r="W52" s="110"/>
      <c r="X52" s="13"/>
      <c r="Y52" s="13"/>
      <c r="Z52" s="1"/>
      <c r="AC52" s="23"/>
      <c r="AD52" s="74"/>
      <c r="AE52" s="74"/>
      <c r="AF52" s="13"/>
      <c r="AG52" s="13"/>
      <c r="AH52" s="13"/>
      <c r="AI52" s="89"/>
      <c r="AJ52" s="13"/>
      <c r="AK52" s="89"/>
      <c r="AL52" s="1"/>
    </row>
    <row r="53" spans="1:38" x14ac:dyDescent="0.25">
      <c r="B53" s="78"/>
      <c r="C53" s="73"/>
      <c r="D53" s="73"/>
      <c r="E53" s="13"/>
      <c r="F53" s="13"/>
      <c r="G53" s="13"/>
      <c r="H53" s="13"/>
      <c r="I53" s="44"/>
      <c r="J53" s="44"/>
      <c r="K53" s="13"/>
      <c r="L53" s="13"/>
      <c r="M53" s="1"/>
      <c r="P53" s="13"/>
      <c r="Q53" s="74"/>
      <c r="R53" s="39"/>
      <c r="S53" s="13"/>
      <c r="T53" s="13"/>
      <c r="U53" s="44"/>
      <c r="V53" s="13"/>
      <c r="W53" s="110"/>
      <c r="X53" s="13"/>
      <c r="Y53" s="13"/>
      <c r="Z53" s="1"/>
      <c r="AC53" s="23"/>
      <c r="AD53" s="74"/>
      <c r="AE53" s="74"/>
      <c r="AI53" s="15"/>
      <c r="AL53" s="1"/>
    </row>
    <row r="54" spans="1:38" x14ac:dyDescent="0.25">
      <c r="B54" s="115"/>
      <c r="C54" s="73"/>
      <c r="D54" s="73"/>
      <c r="E54" s="13"/>
      <c r="F54" s="13"/>
      <c r="G54" s="13"/>
      <c r="H54" s="13"/>
      <c r="I54" s="44"/>
      <c r="J54" s="44"/>
      <c r="K54" s="13"/>
      <c r="L54" s="13"/>
      <c r="M54" s="1"/>
      <c r="P54" s="78"/>
      <c r="Q54" s="45"/>
      <c r="R54" s="39"/>
      <c r="S54" s="13"/>
      <c r="T54" s="13"/>
      <c r="U54" s="44"/>
      <c r="V54" s="13"/>
      <c r="W54" s="110"/>
      <c r="X54" s="13"/>
      <c r="Y54" s="13"/>
      <c r="Z54" s="1"/>
      <c r="AC54" s="23"/>
      <c r="AD54" s="14"/>
      <c r="AE54" s="74"/>
      <c r="AI54" s="15"/>
      <c r="AL54" s="1"/>
    </row>
    <row r="55" spans="1:38" x14ac:dyDescent="0.25">
      <c r="B55" s="115"/>
      <c r="C55" s="73"/>
      <c r="D55" s="73"/>
      <c r="E55" s="13"/>
      <c r="F55" s="13"/>
      <c r="G55" s="13"/>
      <c r="H55" s="13"/>
      <c r="I55" s="44"/>
      <c r="J55" s="44"/>
      <c r="K55" s="13"/>
      <c r="L55" s="13"/>
      <c r="M55" s="1"/>
      <c r="P55" s="79"/>
      <c r="Q55" s="73"/>
      <c r="R55" s="39"/>
      <c r="S55" s="13"/>
      <c r="T55" s="13"/>
      <c r="U55" s="99"/>
      <c r="V55" s="13"/>
      <c r="W55" s="110"/>
      <c r="X55" s="13"/>
      <c r="Y55" s="13"/>
      <c r="Z55" s="1"/>
      <c r="AC55" s="23"/>
      <c r="AD55" s="14"/>
      <c r="AE55" s="74"/>
      <c r="AI55" s="15"/>
      <c r="AL55" s="1"/>
    </row>
    <row r="56" spans="1:38" x14ac:dyDescent="0.25">
      <c r="B56" s="115"/>
      <c r="C56" s="73"/>
      <c r="D56" s="73"/>
      <c r="E56" s="13"/>
      <c r="F56" s="13"/>
      <c r="G56" s="13"/>
      <c r="H56" s="13"/>
      <c r="I56" s="44"/>
      <c r="J56" s="44"/>
      <c r="K56" s="13"/>
      <c r="L56" s="13"/>
      <c r="M56" s="1"/>
      <c r="P56" s="79"/>
      <c r="Q56" s="73"/>
      <c r="R56" s="39"/>
      <c r="S56" s="13"/>
      <c r="T56" s="13"/>
      <c r="U56" s="44"/>
      <c r="V56" s="13"/>
      <c r="W56" s="110"/>
      <c r="X56" s="13"/>
      <c r="Y56" s="13"/>
      <c r="Z56" s="1"/>
      <c r="AC56" s="23"/>
      <c r="AD56" s="14"/>
      <c r="AE56" s="74"/>
      <c r="AI56" s="15"/>
      <c r="AL56" s="1"/>
    </row>
    <row r="57" spans="1:38" x14ac:dyDescent="0.25">
      <c r="B57" s="115"/>
      <c r="C57" s="73"/>
      <c r="D57" s="73"/>
      <c r="E57" s="13"/>
      <c r="F57" s="13"/>
      <c r="G57" s="13"/>
      <c r="H57" s="13"/>
      <c r="I57" s="44"/>
      <c r="J57" s="44"/>
      <c r="K57" s="13"/>
      <c r="L57" s="13"/>
      <c r="M57" s="1"/>
      <c r="P57" s="79"/>
      <c r="Q57" s="73"/>
      <c r="R57" s="39"/>
      <c r="S57" s="13"/>
      <c r="T57" s="13"/>
      <c r="U57" s="44"/>
      <c r="V57" s="13"/>
      <c r="W57" s="110"/>
      <c r="X57" s="13"/>
      <c r="Y57" s="13"/>
      <c r="Z57" s="1"/>
      <c r="AB57" s="118"/>
      <c r="AC57" s="115"/>
      <c r="AD57" s="14"/>
      <c r="AE57" s="74"/>
      <c r="AI57" s="15"/>
      <c r="AL57" s="1"/>
    </row>
    <row r="58" spans="1:38" x14ac:dyDescent="0.25">
      <c r="B58" s="115"/>
      <c r="C58" s="73"/>
      <c r="D58" s="73"/>
      <c r="E58" s="13"/>
      <c r="F58" s="13"/>
      <c r="G58" s="13"/>
      <c r="H58" s="13"/>
      <c r="I58" s="44"/>
      <c r="J58" s="44"/>
      <c r="K58" s="13"/>
      <c r="L58" s="13"/>
      <c r="M58" s="1"/>
      <c r="P58" s="79"/>
      <c r="Q58" s="73"/>
      <c r="R58" s="39"/>
      <c r="S58" s="13"/>
      <c r="T58" s="13"/>
      <c r="U58" s="44"/>
      <c r="V58" s="13"/>
      <c r="W58" s="110"/>
      <c r="X58" s="13"/>
      <c r="Y58" s="13"/>
      <c r="Z58" s="1"/>
      <c r="AC58" s="115"/>
      <c r="AD58" s="14"/>
      <c r="AE58" s="74"/>
      <c r="AI58" s="15"/>
      <c r="AL58" s="1"/>
    </row>
    <row r="59" spans="1:38" x14ac:dyDescent="0.25">
      <c r="B59" s="115"/>
      <c r="C59" s="73"/>
      <c r="D59" s="73"/>
      <c r="E59" s="13"/>
      <c r="F59" s="13"/>
      <c r="G59" s="13"/>
      <c r="H59" s="13"/>
      <c r="I59" s="13"/>
      <c r="J59" s="13"/>
      <c r="K59" s="13"/>
      <c r="L59" s="13"/>
      <c r="M59" s="1"/>
      <c r="P59" s="79"/>
      <c r="Q59" s="73"/>
      <c r="R59" s="39"/>
      <c r="S59" s="13"/>
      <c r="T59" s="13"/>
      <c r="U59" s="44"/>
      <c r="V59" s="13"/>
      <c r="W59" s="110"/>
      <c r="X59" s="13"/>
      <c r="Y59" s="13"/>
      <c r="Z59" s="1"/>
      <c r="AC59" s="115"/>
      <c r="AD59" s="14"/>
      <c r="AE59" s="74"/>
      <c r="AI59" s="15"/>
      <c r="AL59" s="1"/>
    </row>
    <row r="60" spans="1:38" x14ac:dyDescent="0.25">
      <c r="B60" s="115"/>
      <c r="C60" s="13"/>
      <c r="D60" s="73"/>
      <c r="E60" s="13"/>
      <c r="F60" s="13"/>
      <c r="G60" s="13"/>
      <c r="H60" s="13"/>
      <c r="I60" s="13"/>
      <c r="J60" s="13"/>
      <c r="K60" s="13"/>
      <c r="L60" s="13"/>
      <c r="M60" s="1"/>
      <c r="P60" s="79"/>
      <c r="Q60" s="73"/>
      <c r="R60" s="39"/>
      <c r="S60" s="13"/>
      <c r="T60" s="13"/>
      <c r="U60" s="44"/>
      <c r="V60" s="13"/>
      <c r="W60" s="110"/>
      <c r="X60" s="13"/>
      <c r="Y60" s="13"/>
      <c r="Z60" s="1"/>
      <c r="AC60" s="79"/>
      <c r="AL60" s="1"/>
    </row>
    <row r="61" spans="1:38" x14ac:dyDescent="0.25">
      <c r="B61" s="115"/>
      <c r="C61" s="13"/>
      <c r="D61" s="73"/>
      <c r="E61" s="13"/>
      <c r="F61" s="13"/>
      <c r="G61" s="13"/>
      <c r="H61" s="13"/>
      <c r="I61" s="13"/>
      <c r="J61" s="13"/>
      <c r="K61" s="13"/>
      <c r="L61" s="13"/>
      <c r="M61" s="1"/>
      <c r="P61" s="79"/>
      <c r="Q61" s="73"/>
      <c r="R61" s="39"/>
      <c r="S61" s="13"/>
      <c r="T61" s="13"/>
      <c r="U61" s="99"/>
      <c r="V61" s="13"/>
      <c r="W61" s="110"/>
      <c r="X61" s="13"/>
      <c r="Y61" s="13"/>
      <c r="Z61" s="1"/>
      <c r="AC61" s="79"/>
      <c r="AL61" s="1"/>
    </row>
    <row r="62" spans="1:38" x14ac:dyDescent="0.25">
      <c r="B62" s="13"/>
      <c r="C62" s="13"/>
      <c r="D62" s="73"/>
      <c r="E62" s="13"/>
      <c r="F62" s="13"/>
      <c r="G62" s="13"/>
      <c r="H62" s="13"/>
      <c r="I62" s="13"/>
      <c r="J62" s="13"/>
      <c r="K62" s="13"/>
      <c r="L62" s="13"/>
      <c r="M62" s="1"/>
      <c r="P62" s="79"/>
      <c r="Q62" s="73"/>
      <c r="R62" s="39"/>
      <c r="S62" s="13"/>
      <c r="T62" s="13"/>
      <c r="U62" s="99"/>
      <c r="V62" s="13"/>
      <c r="W62" s="110"/>
      <c r="X62" s="13"/>
      <c r="Y62" s="13"/>
      <c r="Z62" s="1"/>
      <c r="AC62" s="79"/>
      <c r="AL62" s="1"/>
    </row>
    <row r="63" spans="1:38" x14ac:dyDescent="0.25">
      <c r="A63" s="106"/>
      <c r="B63" s="13"/>
      <c r="C63" s="78"/>
      <c r="D63" s="73"/>
      <c r="E63" s="13"/>
      <c r="F63" s="13"/>
      <c r="G63" s="13"/>
      <c r="H63" s="13"/>
      <c r="I63" s="44"/>
      <c r="J63" s="44"/>
      <c r="K63" s="13"/>
      <c r="L63" s="13"/>
      <c r="M63" s="1"/>
      <c r="O63" s="106"/>
      <c r="P63" s="79"/>
      <c r="Q63" s="73"/>
      <c r="R63" s="39"/>
      <c r="S63" s="13"/>
      <c r="T63" s="13"/>
      <c r="U63" s="44"/>
      <c r="V63" s="13"/>
      <c r="W63" s="110"/>
      <c r="X63" s="13"/>
      <c r="Y63" s="13"/>
      <c r="Z63" s="1"/>
      <c r="AC63" s="79"/>
      <c r="AL63" s="1"/>
    </row>
    <row r="64" spans="1:38" x14ac:dyDescent="0.25">
      <c r="B64" s="13"/>
      <c r="C64" s="73"/>
      <c r="D64" s="73"/>
      <c r="E64" s="13"/>
      <c r="F64" s="13"/>
      <c r="G64" s="13"/>
      <c r="H64" s="13"/>
      <c r="I64" s="44"/>
      <c r="J64" s="44"/>
      <c r="K64" s="13"/>
      <c r="L64" s="13"/>
      <c r="M64" s="1"/>
      <c r="P64" s="79"/>
      <c r="Q64" s="73"/>
      <c r="R64" s="39"/>
      <c r="S64" s="13"/>
      <c r="T64" s="13"/>
      <c r="U64" s="44"/>
      <c r="V64" s="13"/>
      <c r="W64" s="110"/>
      <c r="X64" s="13"/>
      <c r="Y64" s="13"/>
      <c r="Z64" s="1"/>
      <c r="AC64" s="79"/>
      <c r="AL64" s="1"/>
    </row>
    <row r="65" spans="2:38" x14ac:dyDescent="0.25">
      <c r="B65" s="78"/>
      <c r="C65" s="73"/>
      <c r="D65" s="73"/>
      <c r="E65" s="13"/>
      <c r="F65" s="13"/>
      <c r="G65" s="13"/>
      <c r="H65" s="13"/>
      <c r="I65" s="44"/>
      <c r="J65" s="44"/>
      <c r="K65" s="13"/>
      <c r="L65" s="13"/>
      <c r="M65" s="1"/>
      <c r="P65" s="13"/>
      <c r="Q65" s="74"/>
      <c r="R65" s="39"/>
      <c r="S65" s="13"/>
      <c r="T65" s="13"/>
      <c r="U65" s="44"/>
      <c r="V65" s="13"/>
      <c r="W65" s="110"/>
      <c r="X65" s="13"/>
      <c r="Y65" s="13"/>
      <c r="Z65" s="1"/>
      <c r="AC65" s="79"/>
      <c r="AL65" s="1"/>
    </row>
    <row r="66" spans="2:38" x14ac:dyDescent="0.25">
      <c r="B66" s="79"/>
      <c r="C66" s="73"/>
      <c r="D66" s="73"/>
      <c r="E66" s="13"/>
      <c r="F66" s="13"/>
      <c r="G66" s="13"/>
      <c r="H66" s="44"/>
      <c r="I66" s="13"/>
      <c r="J66" s="44"/>
      <c r="K66" s="13"/>
      <c r="L66" s="13"/>
      <c r="M66" s="1"/>
      <c r="P66" s="78"/>
      <c r="Q66" s="45"/>
      <c r="R66" s="39"/>
      <c r="S66" s="13"/>
      <c r="T66" s="13"/>
      <c r="U66" s="44"/>
      <c r="V66" s="13"/>
      <c r="W66" s="110"/>
      <c r="X66" s="13"/>
      <c r="Y66" s="13"/>
      <c r="Z66" s="1"/>
      <c r="AC66" s="13"/>
      <c r="AL66" s="1"/>
    </row>
    <row r="67" spans="2:38" x14ac:dyDescent="0.25">
      <c r="B67" s="79"/>
      <c r="C67" s="73"/>
      <c r="D67" s="73"/>
      <c r="E67" s="13"/>
      <c r="F67" s="13"/>
      <c r="G67" s="13"/>
      <c r="H67" s="44"/>
      <c r="I67" s="13"/>
      <c r="J67" s="44"/>
      <c r="K67" s="13"/>
      <c r="L67" s="13"/>
      <c r="M67" s="1"/>
      <c r="P67" s="79"/>
      <c r="Q67" s="74"/>
      <c r="R67" s="39"/>
      <c r="S67" s="13"/>
      <c r="T67" s="13"/>
      <c r="U67" s="44"/>
      <c r="V67" s="13"/>
      <c r="W67" s="110"/>
      <c r="X67" s="13"/>
      <c r="Y67" s="13"/>
      <c r="Z67" s="1"/>
      <c r="AC67" s="78"/>
      <c r="AL67" s="1"/>
    </row>
    <row r="68" spans="2:38" x14ac:dyDescent="0.25">
      <c r="B68" s="79"/>
      <c r="C68" s="73"/>
      <c r="D68" s="73"/>
      <c r="E68" s="13"/>
      <c r="F68" s="13"/>
      <c r="G68" s="13"/>
      <c r="H68" s="44"/>
      <c r="I68" s="13"/>
      <c r="J68" s="44"/>
      <c r="K68" s="13"/>
      <c r="L68" s="13"/>
      <c r="M68" s="1"/>
      <c r="P68" s="79"/>
      <c r="Q68" s="74"/>
      <c r="R68" s="39"/>
      <c r="S68" s="13"/>
      <c r="T68" s="13"/>
      <c r="U68" s="44"/>
      <c r="V68" s="13"/>
      <c r="W68" s="110"/>
      <c r="X68" s="13"/>
      <c r="Y68" s="13"/>
      <c r="Z68" s="1"/>
      <c r="AC68" s="79"/>
      <c r="AL68" s="1"/>
    </row>
    <row r="69" spans="2:38" x14ac:dyDescent="0.25">
      <c r="B69" s="79"/>
      <c r="C69" s="73"/>
      <c r="D69" s="73"/>
      <c r="E69" s="13"/>
      <c r="F69" s="13"/>
      <c r="G69" s="13"/>
      <c r="H69" s="13"/>
      <c r="I69" s="44"/>
      <c r="J69" s="44"/>
      <c r="K69" s="13"/>
      <c r="L69" s="13"/>
      <c r="M69" s="1"/>
      <c r="P69" s="79"/>
      <c r="Q69" s="74"/>
      <c r="R69" s="39"/>
      <c r="S69" s="13"/>
      <c r="T69" s="13"/>
      <c r="U69" s="44"/>
      <c r="V69" s="13"/>
      <c r="W69" s="110"/>
      <c r="X69" s="13"/>
      <c r="Y69" s="13"/>
      <c r="Z69" s="1"/>
      <c r="AC69" s="79"/>
      <c r="AL69" s="1"/>
    </row>
    <row r="70" spans="2:38" x14ac:dyDescent="0.25">
      <c r="B70" s="79"/>
      <c r="C70" s="73"/>
      <c r="D70" s="73"/>
      <c r="E70" s="13"/>
      <c r="F70" s="13"/>
      <c r="G70" s="13"/>
      <c r="H70" s="13"/>
      <c r="I70" s="44"/>
      <c r="J70" s="44"/>
      <c r="K70" s="13"/>
      <c r="L70" s="13"/>
      <c r="M70" s="1"/>
      <c r="P70" s="79"/>
      <c r="Q70" s="74"/>
      <c r="R70" s="39"/>
      <c r="S70" s="13"/>
      <c r="T70" s="13"/>
      <c r="U70" s="44"/>
      <c r="V70" s="13"/>
      <c r="W70" s="110"/>
      <c r="X70" s="13"/>
      <c r="Y70" s="13"/>
      <c r="Z70" s="1"/>
      <c r="AC70" s="79"/>
      <c r="AL70" s="1"/>
    </row>
    <row r="71" spans="2:38" x14ac:dyDescent="0.25">
      <c r="B71" s="79"/>
      <c r="C71" s="73"/>
      <c r="D71" s="73"/>
      <c r="E71" s="13"/>
      <c r="F71" s="13"/>
      <c r="G71" s="13"/>
      <c r="H71" s="13"/>
      <c r="I71" s="44"/>
      <c r="J71" s="44"/>
      <c r="K71" s="13"/>
      <c r="L71" s="13"/>
      <c r="M71" s="1"/>
      <c r="P71" s="79"/>
      <c r="Q71" s="74"/>
      <c r="R71" s="40"/>
      <c r="S71" s="13"/>
      <c r="T71" s="13"/>
      <c r="U71" s="44"/>
      <c r="V71" s="13"/>
      <c r="W71" s="110"/>
      <c r="X71" s="13"/>
      <c r="Y71" s="13"/>
      <c r="Z71" s="1"/>
      <c r="AC71" s="79"/>
      <c r="AL71" s="1"/>
    </row>
    <row r="72" spans="2:38" x14ac:dyDescent="0.25">
      <c r="B72" s="115"/>
      <c r="C72" s="73"/>
      <c r="D72" s="73"/>
      <c r="E72" s="13"/>
      <c r="F72" s="13"/>
      <c r="G72" s="13"/>
      <c r="H72" s="13"/>
      <c r="I72" s="44"/>
      <c r="J72" s="44"/>
      <c r="K72" s="13"/>
      <c r="L72" s="13"/>
      <c r="M72" s="1"/>
      <c r="P72" s="13"/>
      <c r="Q72" s="13"/>
      <c r="S72" s="13"/>
      <c r="T72" s="13"/>
      <c r="U72" s="44"/>
      <c r="V72" s="13"/>
      <c r="W72" s="110"/>
      <c r="X72" s="13"/>
      <c r="Y72" s="13"/>
      <c r="Z72" s="1"/>
      <c r="AC72" s="79"/>
      <c r="AL72" s="1"/>
    </row>
    <row r="73" spans="2:38" x14ac:dyDescent="0.25">
      <c r="B73" s="115"/>
      <c r="C73" s="13"/>
      <c r="D73" s="100"/>
      <c r="E73" s="13"/>
      <c r="F73" s="13"/>
      <c r="G73" s="13"/>
      <c r="H73" s="13"/>
      <c r="I73" s="13"/>
      <c r="J73" s="13"/>
      <c r="K73" s="13"/>
      <c r="L73" s="13"/>
      <c r="M73" s="1"/>
      <c r="P73" s="13"/>
      <c r="Q73" s="73"/>
      <c r="R73" s="39"/>
      <c r="S73" s="13"/>
      <c r="T73" s="13"/>
      <c r="U73" s="44"/>
      <c r="V73" s="13"/>
      <c r="W73" s="110"/>
      <c r="X73" s="13"/>
      <c r="Y73" s="13"/>
      <c r="Z73" s="1"/>
      <c r="AC73" s="13"/>
      <c r="AL73" s="1"/>
    </row>
    <row r="74" spans="2:38" x14ac:dyDescent="0.25">
      <c r="B74" s="115"/>
      <c r="D74" s="100"/>
      <c r="M74" s="1"/>
      <c r="P74" s="13"/>
      <c r="Q74" s="73"/>
      <c r="R74" s="39"/>
      <c r="S74" s="13"/>
      <c r="T74" s="13"/>
      <c r="U74" s="44"/>
      <c r="V74" s="13"/>
      <c r="W74" s="110"/>
      <c r="X74" s="13"/>
      <c r="Y74" s="13"/>
      <c r="Z74" s="1"/>
      <c r="AC74" s="13"/>
      <c r="AL74" s="1"/>
    </row>
    <row r="75" spans="2:38" x14ac:dyDescent="0.25">
      <c r="D75" s="100"/>
      <c r="M75" s="1"/>
      <c r="P75" s="13"/>
      <c r="Q75" s="13"/>
      <c r="S75" s="13"/>
      <c r="T75" s="13"/>
      <c r="U75" s="44"/>
      <c r="V75" s="13"/>
      <c r="W75" s="110"/>
      <c r="X75" s="13"/>
      <c r="Y75" s="13"/>
      <c r="Z75" s="1"/>
      <c r="AC75" s="13"/>
      <c r="AL75" s="1"/>
    </row>
    <row r="76" spans="2:38" x14ac:dyDescent="0.25">
      <c r="D76" s="100"/>
      <c r="M76" s="1"/>
      <c r="P76" s="13"/>
      <c r="Q76" s="13"/>
      <c r="S76" s="13"/>
      <c r="T76" s="13"/>
      <c r="U76" s="44"/>
      <c r="V76" s="13"/>
      <c r="W76" s="110"/>
      <c r="X76" s="13"/>
      <c r="Y76" s="13"/>
      <c r="Z76" s="1"/>
      <c r="AC76" s="13"/>
      <c r="AL76" s="1"/>
    </row>
    <row r="77" spans="2:38" x14ac:dyDescent="0.25">
      <c r="D77" s="100"/>
      <c r="M77" s="1"/>
      <c r="P77" s="13"/>
      <c r="Q77" s="13"/>
      <c r="S77" s="13"/>
      <c r="T77" s="13"/>
      <c r="U77" s="44"/>
      <c r="V77" s="13"/>
      <c r="W77" s="110"/>
      <c r="X77" s="13"/>
      <c r="Y77" s="13"/>
      <c r="Z77" s="1"/>
      <c r="AC77" s="13"/>
      <c r="AL77" s="1"/>
    </row>
    <row r="78" spans="2:38" x14ac:dyDescent="0.25">
      <c r="D78" s="100"/>
      <c r="M78" s="1"/>
      <c r="P78" s="13"/>
      <c r="Q78" s="74"/>
      <c r="R78" s="40"/>
      <c r="S78" s="13"/>
      <c r="T78" s="13"/>
      <c r="U78" s="44"/>
      <c r="V78" s="13"/>
      <c r="W78" s="110"/>
      <c r="X78" s="13"/>
      <c r="Y78" s="13"/>
      <c r="Z78" s="1"/>
      <c r="AC78" s="13"/>
      <c r="AL78" s="1"/>
    </row>
    <row r="79" spans="2:38" x14ac:dyDescent="0.25">
      <c r="D79" s="100"/>
      <c r="M79" s="1"/>
      <c r="P79" s="13"/>
      <c r="Q79" s="45"/>
      <c r="R79" s="47"/>
      <c r="S79" s="13"/>
      <c r="T79" s="13"/>
      <c r="U79" s="44"/>
      <c r="V79" s="13"/>
      <c r="W79" s="110"/>
      <c r="X79" s="13"/>
      <c r="Y79" s="13"/>
      <c r="Z79" s="1"/>
      <c r="AC79" s="13"/>
      <c r="AL79" s="1"/>
    </row>
    <row r="80" spans="2:38" x14ac:dyDescent="0.25">
      <c r="D80" s="100"/>
      <c r="M80" s="1"/>
      <c r="P80" s="13"/>
      <c r="Q80" s="13"/>
      <c r="S80" s="13"/>
      <c r="T80" s="13"/>
      <c r="U80" s="44"/>
      <c r="V80" s="13"/>
      <c r="W80" s="110"/>
      <c r="X80" s="13"/>
      <c r="Y80" s="13"/>
      <c r="Z80" s="1"/>
      <c r="AC80" s="13"/>
      <c r="AL80" s="1"/>
    </row>
    <row r="81" spans="4:38" x14ac:dyDescent="0.25">
      <c r="D81" s="100"/>
      <c r="M81" s="1"/>
      <c r="P81" s="13"/>
      <c r="Q81" s="13"/>
      <c r="S81" s="13"/>
      <c r="T81" s="13"/>
      <c r="U81" s="44"/>
      <c r="V81" s="13"/>
      <c r="W81" s="110"/>
      <c r="X81" s="13"/>
      <c r="Y81" s="13"/>
      <c r="Z81" s="1"/>
      <c r="AC81" s="13"/>
      <c r="AL81" s="1"/>
    </row>
    <row r="82" spans="4:38" x14ac:dyDescent="0.25">
      <c r="D82" s="100"/>
      <c r="M82" s="1"/>
      <c r="P82" s="13"/>
      <c r="Q82" s="13"/>
      <c r="S82" s="13"/>
      <c r="T82" s="13"/>
      <c r="U82" s="44"/>
      <c r="V82" s="13"/>
      <c r="W82" s="110"/>
      <c r="X82" s="13"/>
      <c r="Y82" s="13"/>
      <c r="Z82" s="1"/>
      <c r="AC82" s="13"/>
      <c r="AL82" s="1"/>
    </row>
    <row r="83" spans="4:38" x14ac:dyDescent="0.25">
      <c r="D83" s="100"/>
      <c r="M83" s="1"/>
      <c r="P83" s="13"/>
      <c r="Q83" s="13"/>
      <c r="S83" s="13"/>
      <c r="T83" s="13"/>
      <c r="U83" s="44"/>
      <c r="V83" s="13"/>
      <c r="W83" s="110"/>
      <c r="X83" s="13"/>
      <c r="Y83" s="13"/>
      <c r="Z83" s="1"/>
      <c r="AC83" s="13"/>
      <c r="AL83" s="1"/>
    </row>
    <row r="84" spans="4:38" x14ac:dyDescent="0.25">
      <c r="D84" s="100"/>
      <c r="M84" s="1"/>
      <c r="P84" s="13"/>
      <c r="Q84" s="13"/>
      <c r="S84" s="13"/>
      <c r="T84" s="13"/>
      <c r="U84" s="44"/>
      <c r="V84" s="13"/>
      <c r="W84" s="110"/>
      <c r="X84" s="13"/>
      <c r="Y84" s="13"/>
      <c r="Z84" s="1"/>
      <c r="AC84" s="13"/>
      <c r="AL84" s="1"/>
    </row>
    <row r="85" spans="4:38" x14ac:dyDescent="0.25">
      <c r="D85" s="100"/>
      <c r="M85" s="1"/>
      <c r="P85" s="13"/>
      <c r="Q85" s="13"/>
      <c r="S85" s="13"/>
      <c r="T85" s="13"/>
      <c r="U85" s="44"/>
      <c r="V85" s="13"/>
      <c r="W85" s="110"/>
      <c r="X85" s="13"/>
      <c r="Y85" s="13"/>
      <c r="Z85" s="1"/>
      <c r="AC85" s="13"/>
      <c r="AL85" s="1"/>
    </row>
    <row r="86" spans="4:38" x14ac:dyDescent="0.25">
      <c r="D86" s="100"/>
      <c r="M86" s="1"/>
      <c r="P86" s="13"/>
      <c r="Q86" s="13"/>
      <c r="S86" s="13"/>
      <c r="T86" s="13"/>
      <c r="U86" s="44"/>
      <c r="V86" s="13"/>
      <c r="W86" s="110"/>
      <c r="X86" s="13"/>
      <c r="Y86" s="13"/>
      <c r="Z86" s="1"/>
      <c r="AC86" s="13"/>
      <c r="AL86" s="1"/>
    </row>
    <row r="87" spans="4:38" x14ac:dyDescent="0.25">
      <c r="D87" s="100"/>
      <c r="M87" s="1"/>
      <c r="P87" s="13"/>
      <c r="Q87" s="13"/>
      <c r="S87" s="13"/>
      <c r="T87" s="13"/>
      <c r="U87" s="44"/>
      <c r="V87" s="13"/>
      <c r="W87" s="110"/>
      <c r="X87" s="13"/>
      <c r="Y87" s="13"/>
      <c r="Z87" s="1"/>
      <c r="AC87" s="13"/>
      <c r="AL87" s="1"/>
    </row>
    <row r="88" spans="4:38" x14ac:dyDescent="0.25">
      <c r="D88" s="100"/>
      <c r="M88" s="1"/>
      <c r="P88" s="13"/>
      <c r="Q88" s="13"/>
      <c r="S88" s="13"/>
      <c r="T88" s="13"/>
      <c r="U88" s="44"/>
      <c r="V88" s="13"/>
      <c r="W88" s="110"/>
      <c r="X88" s="13"/>
      <c r="Y88" s="13"/>
      <c r="Z88" s="1"/>
      <c r="AC88" s="13"/>
      <c r="AL88" s="1"/>
    </row>
    <row r="89" spans="4:38" x14ac:dyDescent="0.25">
      <c r="D89" s="100"/>
      <c r="M89" s="1"/>
      <c r="P89" s="13"/>
      <c r="Q89" s="13"/>
      <c r="S89" s="13"/>
      <c r="T89" s="13"/>
      <c r="U89" s="44"/>
      <c r="V89" s="13"/>
      <c r="W89" s="110"/>
      <c r="X89" s="13"/>
      <c r="Y89" s="13"/>
      <c r="Z89" s="1"/>
      <c r="AC89" s="13"/>
      <c r="AL89" s="1"/>
    </row>
    <row r="90" spans="4:38" x14ac:dyDescent="0.25">
      <c r="D90" s="100"/>
      <c r="M90" s="1"/>
      <c r="P90" s="13"/>
      <c r="Q90" s="13"/>
      <c r="S90" s="13"/>
      <c r="T90" s="13"/>
      <c r="U90" s="44"/>
      <c r="V90" s="13"/>
      <c r="W90" s="110"/>
      <c r="X90" s="13"/>
      <c r="Y90" s="13"/>
      <c r="Z90" s="1"/>
      <c r="AC90" s="13"/>
      <c r="AL90" s="1"/>
    </row>
    <row r="91" spans="4:38" x14ac:dyDescent="0.25">
      <c r="D91" s="100"/>
      <c r="M91" s="1"/>
      <c r="P91" s="13"/>
      <c r="Q91" s="13"/>
      <c r="S91" s="13"/>
      <c r="T91" s="13"/>
      <c r="U91" s="44"/>
      <c r="V91" s="13"/>
      <c r="W91" s="110"/>
      <c r="X91" s="13"/>
      <c r="Y91" s="13"/>
      <c r="Z91" s="1"/>
      <c r="AC91" s="13"/>
      <c r="AL91" s="1"/>
    </row>
    <row r="92" spans="4:38" x14ac:dyDescent="0.25">
      <c r="D92" s="100"/>
      <c r="M92" s="1"/>
      <c r="P92" s="13"/>
      <c r="Q92" s="13"/>
      <c r="S92" s="13"/>
      <c r="T92" s="13"/>
      <c r="U92" s="44"/>
      <c r="V92" s="13"/>
      <c r="W92" s="110"/>
      <c r="X92" s="13"/>
      <c r="Y92" s="13"/>
      <c r="Z92" s="1"/>
      <c r="AC92" s="13"/>
      <c r="AL92" s="1"/>
    </row>
    <row r="93" spans="4:38" x14ac:dyDescent="0.25">
      <c r="D93" s="100"/>
      <c r="M93" s="1"/>
      <c r="P93" s="13"/>
      <c r="Q93" s="13"/>
      <c r="S93" s="13"/>
      <c r="T93" s="13"/>
      <c r="U93" s="44"/>
      <c r="V93" s="13"/>
      <c r="W93" s="110"/>
      <c r="X93" s="13"/>
      <c r="Y93" s="13"/>
      <c r="Z93" s="1"/>
      <c r="AC93" s="13"/>
      <c r="AL93" s="1"/>
    </row>
    <row r="94" spans="4:38" x14ac:dyDescent="0.25">
      <c r="D94" s="100"/>
      <c r="M94" s="1"/>
      <c r="P94" s="13"/>
      <c r="Q94" s="13"/>
      <c r="S94" s="13"/>
      <c r="T94" s="13"/>
      <c r="U94" s="44"/>
      <c r="V94" s="13"/>
      <c r="W94" s="110"/>
      <c r="X94" s="13"/>
      <c r="Y94" s="13"/>
      <c r="Z94" s="1"/>
      <c r="AC94" s="13"/>
      <c r="AL94" s="1"/>
    </row>
    <row r="95" spans="4:38" x14ac:dyDescent="0.25">
      <c r="D95" s="100"/>
      <c r="M95" s="1"/>
      <c r="P95" s="13"/>
      <c r="Q95" s="13"/>
      <c r="S95" s="13"/>
      <c r="T95" s="13"/>
      <c r="U95" s="44"/>
      <c r="V95" s="13"/>
      <c r="W95" s="110"/>
      <c r="X95" s="13"/>
      <c r="Y95" s="13"/>
      <c r="Z95" s="1"/>
      <c r="AC95" s="13"/>
      <c r="AL95" s="1"/>
    </row>
    <row r="96" spans="4:38" x14ac:dyDescent="0.25">
      <c r="D96" s="100"/>
      <c r="M96" s="1"/>
      <c r="P96" s="13"/>
      <c r="Q96" s="13"/>
      <c r="S96" s="13">
        <v>5</v>
      </c>
      <c r="T96" s="13"/>
      <c r="U96" s="44"/>
      <c r="V96" s="13"/>
      <c r="W96" s="110"/>
      <c r="X96" s="13"/>
      <c r="Y96" s="13"/>
      <c r="Z96" s="1"/>
      <c r="AC96" s="13"/>
      <c r="AL96" s="1"/>
    </row>
    <row r="97" spans="4:38" x14ac:dyDescent="0.25">
      <c r="D97" s="100"/>
      <c r="M97" s="1"/>
      <c r="P97" s="13"/>
      <c r="Q97" s="13"/>
      <c r="S97" s="13">
        <v>6</v>
      </c>
      <c r="T97" s="13"/>
      <c r="U97" s="44"/>
      <c r="V97" s="13"/>
      <c r="W97" s="110"/>
      <c r="X97" s="13"/>
      <c r="Y97" s="13"/>
      <c r="Z97" s="1"/>
      <c r="AC97" s="13"/>
      <c r="AL97" s="1"/>
    </row>
    <row r="98" spans="4:38" x14ac:dyDescent="0.25">
      <c r="D98" s="100"/>
      <c r="M98" s="1"/>
      <c r="P98" s="13"/>
      <c r="Q98" s="13"/>
      <c r="S98" s="13">
        <v>7</v>
      </c>
      <c r="T98" s="13"/>
      <c r="U98" s="44"/>
      <c r="V98" s="13"/>
      <c r="W98" s="110"/>
      <c r="X98" s="13"/>
      <c r="Y98" s="13"/>
      <c r="Z98" s="1"/>
      <c r="AC98" s="13"/>
      <c r="AL98" s="1"/>
    </row>
    <row r="99" spans="4:38" x14ac:dyDescent="0.25">
      <c r="D99" s="100"/>
      <c r="M99" s="1"/>
      <c r="P99" s="13"/>
      <c r="Q99" s="13"/>
      <c r="S99" s="13">
        <v>8</v>
      </c>
      <c r="T99" s="13"/>
      <c r="U99" s="44"/>
      <c r="V99" s="13"/>
      <c r="W99" s="110"/>
      <c r="X99" s="13"/>
      <c r="Y99" s="13"/>
      <c r="Z99" s="1"/>
      <c r="AC99" s="13"/>
      <c r="AL99" s="1"/>
    </row>
    <row r="100" spans="4:38" x14ac:dyDescent="0.25">
      <c r="D100" s="100"/>
      <c r="M100" s="1"/>
      <c r="P100" s="13"/>
      <c r="Q100" s="13"/>
      <c r="S100" s="13">
        <v>9</v>
      </c>
      <c r="T100" s="13"/>
      <c r="U100" s="44"/>
      <c r="V100" s="13"/>
      <c r="W100" s="110"/>
      <c r="X100" s="13"/>
      <c r="Y100" s="13"/>
      <c r="Z100" s="1"/>
      <c r="AC100" s="13"/>
      <c r="AL100" s="1"/>
    </row>
    <row r="101" spans="4:38" x14ac:dyDescent="0.25">
      <c r="D101" s="100"/>
      <c r="M101" s="1"/>
      <c r="P101" s="13"/>
      <c r="Q101" s="13"/>
      <c r="S101" s="13">
        <v>10</v>
      </c>
      <c r="T101" s="13"/>
      <c r="U101" s="44"/>
      <c r="V101" s="13"/>
      <c r="W101" s="110"/>
      <c r="X101" s="13"/>
      <c r="Y101" s="13"/>
      <c r="Z101" s="1"/>
      <c r="AC101" s="13"/>
      <c r="AL101" s="1"/>
    </row>
    <row r="102" spans="4:38" x14ac:dyDescent="0.25">
      <c r="D102" s="100"/>
      <c r="M102" s="1"/>
      <c r="P102" s="13"/>
      <c r="Q102" s="13"/>
      <c r="S102" s="13" t="s">
        <v>1</v>
      </c>
      <c r="T102" s="13"/>
      <c r="U102" s="44"/>
      <c r="V102" s="13"/>
      <c r="W102" s="110"/>
      <c r="X102" s="13"/>
      <c r="Y102" s="13"/>
      <c r="Z102" s="1"/>
      <c r="AC102" s="13"/>
      <c r="AL102" s="1"/>
    </row>
    <row r="103" spans="4:38" x14ac:dyDescent="0.25">
      <c r="D103" s="100"/>
      <c r="M103" s="1"/>
      <c r="P103" s="13"/>
      <c r="Q103" s="13"/>
      <c r="S103" s="13"/>
      <c r="T103" s="13"/>
      <c r="U103" s="44"/>
      <c r="V103" s="13"/>
      <c r="W103" s="110"/>
      <c r="X103" s="13"/>
      <c r="Y103" s="13"/>
      <c r="Z103" s="1"/>
      <c r="AC103" s="13"/>
      <c r="AL103" s="1"/>
    </row>
    <row r="104" spans="4:38" x14ac:dyDescent="0.25">
      <c r="D104" s="100"/>
      <c r="M104" s="1"/>
      <c r="P104" s="13"/>
      <c r="Q104" s="13"/>
      <c r="S104" s="13">
        <v>1</v>
      </c>
      <c r="T104" s="13"/>
      <c r="U104" s="44"/>
      <c r="V104" s="13"/>
      <c r="W104" s="110"/>
      <c r="X104" s="13"/>
      <c r="Y104" s="13"/>
      <c r="Z104" s="1"/>
      <c r="AC104" s="13"/>
      <c r="AL104" s="1"/>
    </row>
    <row r="105" spans="4:38" x14ac:dyDescent="0.25">
      <c r="D105" s="100"/>
      <c r="M105" s="1"/>
      <c r="P105" s="13"/>
      <c r="Q105" s="13"/>
      <c r="S105" s="13">
        <v>2</v>
      </c>
      <c r="T105" s="13"/>
      <c r="U105" s="44"/>
      <c r="V105" s="13"/>
      <c r="W105" s="110"/>
      <c r="X105" s="13"/>
      <c r="Y105" s="13"/>
      <c r="Z105" s="1"/>
      <c r="AC105" s="13"/>
      <c r="AL105" s="1"/>
    </row>
    <row r="106" spans="4:38" x14ac:dyDescent="0.25">
      <c r="D106" s="100"/>
      <c r="M106" s="1"/>
      <c r="P106" s="13"/>
      <c r="Q106" s="13"/>
      <c r="S106" s="13">
        <v>3</v>
      </c>
      <c r="T106" s="13"/>
      <c r="U106" s="44"/>
      <c r="V106" s="13"/>
      <c r="W106" s="110"/>
      <c r="X106" s="13"/>
      <c r="Y106" s="13"/>
      <c r="Z106" s="1"/>
      <c r="AC106" s="13"/>
      <c r="AL106" s="1"/>
    </row>
    <row r="107" spans="4:38" x14ac:dyDescent="0.25">
      <c r="D107" s="100"/>
      <c r="M107" s="1"/>
      <c r="P107" s="13"/>
      <c r="Q107" s="13"/>
      <c r="S107" s="13">
        <v>4</v>
      </c>
      <c r="T107" s="13"/>
      <c r="U107" s="44"/>
      <c r="V107" s="13"/>
      <c r="W107" s="110"/>
      <c r="X107" s="13"/>
      <c r="Y107" s="13"/>
      <c r="Z107" s="1"/>
      <c r="AC107" s="13"/>
      <c r="AL107" s="1"/>
    </row>
    <row r="108" spans="4:38" x14ac:dyDescent="0.25">
      <c r="D108" s="100"/>
      <c r="M108" s="1"/>
      <c r="P108" s="13"/>
      <c r="Q108" s="13"/>
      <c r="S108" s="13">
        <v>5</v>
      </c>
      <c r="T108" s="13"/>
      <c r="U108" s="44"/>
      <c r="V108" s="13"/>
      <c r="W108" s="110"/>
      <c r="X108" s="13"/>
      <c r="Y108" s="13"/>
      <c r="Z108" s="1"/>
      <c r="AE108" s="1">
        <v>8</v>
      </c>
      <c r="AL108" s="1"/>
    </row>
    <row r="109" spans="4:38" x14ac:dyDescent="0.25">
      <c r="D109" s="100"/>
      <c r="M109" s="1"/>
      <c r="P109" s="13"/>
      <c r="Q109" s="13"/>
      <c r="S109" s="13">
        <v>6</v>
      </c>
      <c r="T109" s="13"/>
      <c r="U109" s="44"/>
      <c r="V109" s="13"/>
      <c r="W109" s="110"/>
      <c r="X109" s="13"/>
      <c r="Y109" s="13"/>
      <c r="Z109" s="1"/>
      <c r="AE109" s="1">
        <v>9</v>
      </c>
      <c r="AL109" s="1"/>
    </row>
    <row r="110" spans="4:38" x14ac:dyDescent="0.25">
      <c r="D110" s="100"/>
      <c r="M110" s="1"/>
      <c r="S110" s="13">
        <v>7</v>
      </c>
      <c r="T110" s="13"/>
      <c r="U110" s="44"/>
      <c r="V110" s="13"/>
      <c r="W110" s="110"/>
      <c r="X110" s="13"/>
      <c r="Y110" s="13"/>
      <c r="Z110" s="1"/>
      <c r="AE110" s="1">
        <v>10</v>
      </c>
      <c r="AL110" s="1"/>
    </row>
    <row r="111" spans="4:38" x14ac:dyDescent="0.25">
      <c r="D111" s="100"/>
      <c r="M111" s="1"/>
      <c r="S111" s="13">
        <v>8</v>
      </c>
      <c r="T111" s="13"/>
      <c r="U111" s="44"/>
      <c r="V111" s="13"/>
      <c r="W111" s="110"/>
      <c r="X111" s="13"/>
      <c r="Y111" s="13"/>
      <c r="Z111" s="1"/>
      <c r="AE111" s="1" t="s">
        <v>1</v>
      </c>
      <c r="AL111" s="1"/>
    </row>
    <row r="112" spans="4:38" x14ac:dyDescent="0.25">
      <c r="D112" s="100"/>
      <c r="M112" s="1"/>
      <c r="S112" s="13">
        <v>9</v>
      </c>
      <c r="T112" s="13"/>
      <c r="U112" s="44"/>
      <c r="V112" s="13"/>
      <c r="W112" s="110"/>
      <c r="X112" s="13"/>
      <c r="Y112" s="13"/>
      <c r="Z112" s="1"/>
      <c r="AL112" s="1"/>
    </row>
    <row r="113" spans="4:38" x14ac:dyDescent="0.25">
      <c r="D113" s="100"/>
      <c r="M113" s="1"/>
      <c r="S113" s="13">
        <v>10</v>
      </c>
      <c r="T113" s="13"/>
      <c r="U113" s="44"/>
      <c r="V113" s="13"/>
      <c r="W113" s="110"/>
      <c r="X113" s="13"/>
      <c r="Y113" s="13"/>
      <c r="Z113" s="1"/>
      <c r="AL113" s="1"/>
    </row>
    <row r="114" spans="4:38" x14ac:dyDescent="0.25">
      <c r="D114" s="100"/>
      <c r="S114" s="13" t="s">
        <v>1</v>
      </c>
      <c r="T114" s="13"/>
      <c r="U114" s="44"/>
      <c r="V114" s="13"/>
      <c r="W114" s="110"/>
      <c r="X114" s="13"/>
      <c r="Y114" s="13"/>
    </row>
    <row r="115" spans="4:38" x14ac:dyDescent="0.25">
      <c r="D115" s="100"/>
      <c r="S115" s="13"/>
      <c r="T115" s="13"/>
      <c r="U115" s="44"/>
      <c r="V115" s="13"/>
      <c r="W115" s="110"/>
      <c r="X115" s="13"/>
      <c r="Y115" s="13"/>
    </row>
    <row r="116" spans="4:38" x14ac:dyDescent="0.25">
      <c r="D116" s="100"/>
      <c r="S116" s="13"/>
      <c r="T116" s="13"/>
      <c r="U116" s="44"/>
      <c r="V116" s="13"/>
      <c r="W116" s="110"/>
      <c r="X116" s="13"/>
      <c r="Y116" s="13"/>
    </row>
    <row r="117" spans="4:38" x14ac:dyDescent="0.25">
      <c r="D117" s="100"/>
      <c r="S117" s="13"/>
      <c r="T117" s="13"/>
    </row>
    <row r="118" spans="4:38" x14ac:dyDescent="0.25">
      <c r="D118" s="100"/>
      <c r="S118" s="13"/>
      <c r="T118" s="13"/>
    </row>
    <row r="119" spans="4:38" x14ac:dyDescent="0.25">
      <c r="D119" s="100"/>
      <c r="S119" s="13"/>
      <c r="T119" s="13"/>
    </row>
    <row r="120" spans="4:38" x14ac:dyDescent="0.25">
      <c r="D120" s="100"/>
      <c r="S120" s="13"/>
      <c r="T120" s="13"/>
    </row>
    <row r="121" spans="4:38" x14ac:dyDescent="0.25">
      <c r="D121" s="100"/>
      <c r="S121" s="13"/>
      <c r="T121" s="13"/>
    </row>
    <row r="122" spans="4:38" x14ac:dyDescent="0.25">
      <c r="D122" s="100"/>
      <c r="S122" s="13"/>
      <c r="T122" s="13"/>
    </row>
    <row r="123" spans="4:38" x14ac:dyDescent="0.25">
      <c r="D123" s="100"/>
      <c r="S123" s="13"/>
      <c r="T123" s="13"/>
    </row>
    <row r="124" spans="4:38" x14ac:dyDescent="0.25">
      <c r="D124" s="100"/>
      <c r="S124" s="13"/>
      <c r="T124" s="13"/>
    </row>
    <row r="125" spans="4:38" x14ac:dyDescent="0.25">
      <c r="D125" s="100"/>
      <c r="S125" s="13"/>
      <c r="T125" s="13"/>
    </row>
    <row r="126" spans="4:38" x14ac:dyDescent="0.25">
      <c r="D126" s="100"/>
      <c r="S126" s="13"/>
      <c r="T126" s="13"/>
    </row>
    <row r="127" spans="4:38" x14ac:dyDescent="0.25">
      <c r="D127" s="100"/>
      <c r="S127" s="13"/>
      <c r="T127" s="13"/>
    </row>
    <row r="128" spans="4:38" x14ac:dyDescent="0.25">
      <c r="D128" s="100"/>
      <c r="S128" s="13"/>
      <c r="T128" s="13"/>
    </row>
    <row r="129" spans="4:20" x14ac:dyDescent="0.25">
      <c r="D129" s="100"/>
      <c r="S129" s="13"/>
      <c r="T129" s="13"/>
    </row>
    <row r="130" spans="4:20" x14ac:dyDescent="0.25">
      <c r="D130" s="100"/>
      <c r="S130" s="13"/>
      <c r="T130" s="13"/>
    </row>
    <row r="131" spans="4:20" x14ac:dyDescent="0.25">
      <c r="D131" s="100"/>
      <c r="S131" s="13"/>
      <c r="T131" s="13"/>
    </row>
    <row r="132" spans="4:20" x14ac:dyDescent="0.25">
      <c r="D132" s="100"/>
      <c r="S132" s="13"/>
      <c r="T132" s="13"/>
    </row>
    <row r="133" spans="4:20" x14ac:dyDescent="0.25">
      <c r="D133" s="100"/>
      <c r="S133" s="13"/>
      <c r="T133" s="13"/>
    </row>
    <row r="134" spans="4:20" x14ac:dyDescent="0.25">
      <c r="D134" s="100"/>
      <c r="S134" s="13"/>
      <c r="T134" s="13"/>
    </row>
    <row r="135" spans="4:20" x14ac:dyDescent="0.25">
      <c r="D135" s="100"/>
      <c r="S135" s="13"/>
      <c r="T135" s="13"/>
    </row>
    <row r="136" spans="4:20" x14ac:dyDescent="0.25">
      <c r="D136" s="100"/>
      <c r="S136" s="13"/>
      <c r="T136" s="13"/>
    </row>
    <row r="137" spans="4:20" x14ac:dyDescent="0.25">
      <c r="D137" s="100"/>
      <c r="S137" s="13"/>
      <c r="T137" s="13"/>
    </row>
    <row r="138" spans="4:20" x14ac:dyDescent="0.25">
      <c r="D138" s="100"/>
      <c r="S138" s="13"/>
      <c r="T138" s="13"/>
    </row>
    <row r="139" spans="4:20" x14ac:dyDescent="0.25">
      <c r="D139" s="100"/>
      <c r="S139" s="13"/>
      <c r="T139" s="13"/>
    </row>
    <row r="140" spans="4:20" x14ac:dyDescent="0.25">
      <c r="D140" s="100"/>
      <c r="S140" s="13"/>
      <c r="T140" s="13"/>
    </row>
    <row r="141" spans="4:20" x14ac:dyDescent="0.25">
      <c r="D141" s="100"/>
      <c r="S141" s="13"/>
      <c r="T141" s="13"/>
    </row>
    <row r="142" spans="4:20" x14ac:dyDescent="0.25">
      <c r="D142" s="100"/>
      <c r="S142" s="13"/>
      <c r="T142" s="13"/>
    </row>
    <row r="143" spans="4:20" x14ac:dyDescent="0.25">
      <c r="D143" s="100"/>
      <c r="S143" s="13"/>
      <c r="T143" s="13"/>
    </row>
    <row r="144" spans="4:20" x14ac:dyDescent="0.25">
      <c r="D144" s="100"/>
      <c r="S144" s="13"/>
      <c r="T144" s="13"/>
    </row>
    <row r="145" spans="4:20" x14ac:dyDescent="0.25">
      <c r="D145" s="100"/>
      <c r="S145" s="13"/>
      <c r="T145" s="13"/>
    </row>
    <row r="146" spans="4:20" x14ac:dyDescent="0.25">
      <c r="D146" s="100"/>
      <c r="S146" s="13"/>
      <c r="T146" s="13"/>
    </row>
    <row r="147" spans="4:20" x14ac:dyDescent="0.25">
      <c r="D147" s="100"/>
      <c r="S147" s="13"/>
      <c r="T147" s="13"/>
    </row>
    <row r="148" spans="4:20" x14ac:dyDescent="0.25">
      <c r="D148" s="100"/>
      <c r="S148" s="13"/>
      <c r="T148" s="13"/>
    </row>
    <row r="149" spans="4:20" x14ac:dyDescent="0.25">
      <c r="D149" s="100"/>
      <c r="S149" s="13"/>
      <c r="T149" s="13"/>
    </row>
    <row r="150" spans="4:20" x14ac:dyDescent="0.25">
      <c r="D150" s="100"/>
      <c r="S150" s="13"/>
      <c r="T150" s="13"/>
    </row>
    <row r="151" spans="4:20" x14ac:dyDescent="0.25">
      <c r="D151" s="100"/>
      <c r="S151" s="13"/>
      <c r="T151" s="13"/>
    </row>
    <row r="152" spans="4:20" x14ac:dyDescent="0.25">
      <c r="D152" s="100"/>
      <c r="S152" s="13"/>
      <c r="T152" s="13"/>
    </row>
    <row r="153" spans="4:20" x14ac:dyDescent="0.25">
      <c r="D153" s="100"/>
      <c r="S153" s="13"/>
      <c r="T153" s="13"/>
    </row>
    <row r="154" spans="4:20" x14ac:dyDescent="0.25">
      <c r="D154" s="100"/>
      <c r="S154" s="13"/>
      <c r="T154" s="13"/>
    </row>
    <row r="155" spans="4:20" x14ac:dyDescent="0.25">
      <c r="D155" s="100"/>
      <c r="S155" s="13"/>
      <c r="T155" s="13"/>
    </row>
    <row r="156" spans="4:20" x14ac:dyDescent="0.25">
      <c r="D156" s="100"/>
      <c r="S156" s="13"/>
      <c r="T156" s="13"/>
    </row>
    <row r="157" spans="4:20" x14ac:dyDescent="0.25">
      <c r="D157" s="100"/>
      <c r="S157" s="13"/>
      <c r="T157" s="13"/>
    </row>
    <row r="158" spans="4:20" x14ac:dyDescent="0.25">
      <c r="D158" s="100"/>
      <c r="S158" s="13"/>
      <c r="T158" s="13"/>
    </row>
    <row r="159" spans="4:20" x14ac:dyDescent="0.25">
      <c r="D159" s="100"/>
      <c r="S159" s="13"/>
      <c r="T159" s="13"/>
    </row>
    <row r="160" spans="4:20" x14ac:dyDescent="0.25">
      <c r="D160" s="100"/>
      <c r="S160" s="13"/>
      <c r="T160" s="13"/>
    </row>
    <row r="161" spans="4:20" x14ac:dyDescent="0.25">
      <c r="D161" s="100"/>
      <c r="S161" s="13"/>
      <c r="T161" s="13"/>
    </row>
    <row r="162" spans="4:20" x14ac:dyDescent="0.25">
      <c r="D162" s="100"/>
      <c r="S162" s="13"/>
      <c r="T162" s="13"/>
    </row>
    <row r="163" spans="4:20" x14ac:dyDescent="0.25">
      <c r="D163" s="100"/>
      <c r="S163" s="13"/>
      <c r="T163" s="13"/>
    </row>
    <row r="164" spans="4:20" x14ac:dyDescent="0.25">
      <c r="D164" s="100"/>
      <c r="S164" s="13"/>
      <c r="T164" s="13"/>
    </row>
    <row r="165" spans="4:20" x14ac:dyDescent="0.25">
      <c r="D165" s="100"/>
      <c r="S165" s="13"/>
      <c r="T165" s="13"/>
    </row>
    <row r="166" spans="4:20" x14ac:dyDescent="0.25">
      <c r="D166" s="100"/>
      <c r="S166" s="13"/>
      <c r="T166" s="13"/>
    </row>
    <row r="167" spans="4:20" x14ac:dyDescent="0.25">
      <c r="D167" s="100"/>
      <c r="S167" s="13"/>
      <c r="T167" s="13"/>
    </row>
    <row r="168" spans="4:20" x14ac:dyDescent="0.25">
      <c r="D168" s="100"/>
      <c r="S168" s="13"/>
      <c r="T168" s="13"/>
    </row>
    <row r="169" spans="4:20" x14ac:dyDescent="0.25">
      <c r="D169" s="100"/>
      <c r="S169" s="13"/>
      <c r="T169" s="13"/>
    </row>
    <row r="170" spans="4:20" x14ac:dyDescent="0.25">
      <c r="D170" s="100"/>
      <c r="S170" s="13"/>
      <c r="T170" s="13"/>
    </row>
    <row r="171" spans="4:20" x14ac:dyDescent="0.25">
      <c r="D171" s="100"/>
      <c r="S171" s="13"/>
      <c r="T171" s="13"/>
    </row>
    <row r="172" spans="4:20" x14ac:dyDescent="0.25">
      <c r="D172" s="100"/>
      <c r="S172" s="13"/>
      <c r="T172" s="13"/>
    </row>
    <row r="173" spans="4:20" x14ac:dyDescent="0.25">
      <c r="D173" s="100"/>
      <c r="S173" s="13"/>
      <c r="T173" s="13"/>
    </row>
    <row r="174" spans="4:20" x14ac:dyDescent="0.25">
      <c r="D174" s="100"/>
      <c r="S174" s="13"/>
      <c r="T174" s="13"/>
    </row>
    <row r="175" spans="4:20" x14ac:dyDescent="0.25">
      <c r="D175" s="100"/>
      <c r="S175" s="13"/>
      <c r="T175" s="13"/>
    </row>
    <row r="176" spans="4:20" x14ac:dyDescent="0.25">
      <c r="D176" s="100"/>
      <c r="S176" s="13"/>
      <c r="T176" s="13"/>
    </row>
    <row r="177" spans="4:20" x14ac:dyDescent="0.25">
      <c r="D177" s="100"/>
      <c r="S177" s="13"/>
      <c r="T177" s="13"/>
    </row>
    <row r="178" spans="4:20" x14ac:dyDescent="0.25">
      <c r="D178" s="100"/>
      <c r="S178" s="13"/>
      <c r="T178" s="13"/>
    </row>
    <row r="179" spans="4:20" x14ac:dyDescent="0.25">
      <c r="D179" s="100"/>
      <c r="S179" s="13"/>
      <c r="T179" s="13"/>
    </row>
    <row r="180" spans="4:20" x14ac:dyDescent="0.25">
      <c r="D180" s="100"/>
      <c r="S180" s="13"/>
      <c r="T180" s="13"/>
    </row>
    <row r="181" spans="4:20" x14ac:dyDescent="0.25">
      <c r="D181" s="100"/>
      <c r="S181" s="13"/>
      <c r="T181" s="13"/>
    </row>
    <row r="182" spans="4:20" x14ac:dyDescent="0.25">
      <c r="D182" s="100"/>
      <c r="S182" s="13"/>
      <c r="T182" s="13"/>
    </row>
    <row r="183" spans="4:20" x14ac:dyDescent="0.25">
      <c r="D183" s="100"/>
      <c r="S183" s="13"/>
      <c r="T183" s="13"/>
    </row>
    <row r="184" spans="4:20" x14ac:dyDescent="0.25">
      <c r="D184" s="100"/>
      <c r="S184" s="13"/>
      <c r="T184" s="13"/>
    </row>
    <row r="185" spans="4:20" x14ac:dyDescent="0.25">
      <c r="D185" s="100"/>
      <c r="S185" s="13"/>
      <c r="T185" s="13"/>
    </row>
    <row r="186" spans="4:20" x14ac:dyDescent="0.25">
      <c r="D186" s="100"/>
      <c r="S186" s="13"/>
      <c r="T186" s="13"/>
    </row>
    <row r="187" spans="4:20" x14ac:dyDescent="0.25">
      <c r="D187" s="100"/>
      <c r="S187" s="13"/>
      <c r="T187" s="13"/>
    </row>
    <row r="188" spans="4:20" x14ac:dyDescent="0.25">
      <c r="D188" s="100"/>
      <c r="S188" s="13"/>
      <c r="T188" s="13"/>
    </row>
    <row r="189" spans="4:20" x14ac:dyDescent="0.25">
      <c r="D189" s="100"/>
      <c r="S189" s="13"/>
      <c r="T189" s="13"/>
    </row>
    <row r="190" spans="4:20" x14ac:dyDescent="0.25">
      <c r="D190" s="100"/>
      <c r="S190" s="13"/>
      <c r="T190" s="13"/>
    </row>
    <row r="191" spans="4:20" x14ac:dyDescent="0.25">
      <c r="D191" s="100"/>
      <c r="S191" s="13"/>
      <c r="T191" s="13"/>
    </row>
    <row r="192" spans="4:20" x14ac:dyDescent="0.25">
      <c r="D192" s="100"/>
      <c r="S192" s="13"/>
      <c r="T192" s="13"/>
    </row>
    <row r="193" spans="4:20" x14ac:dyDescent="0.25">
      <c r="D193" s="100"/>
      <c r="S193" s="13"/>
      <c r="T193" s="13"/>
    </row>
    <row r="194" spans="4:20" x14ac:dyDescent="0.25">
      <c r="D194" s="100"/>
      <c r="S194" s="13"/>
      <c r="T194" s="13"/>
    </row>
    <row r="195" spans="4:20" x14ac:dyDescent="0.25">
      <c r="D195" s="100"/>
      <c r="S195" s="13"/>
      <c r="T195" s="13"/>
    </row>
    <row r="196" spans="4:20" x14ac:dyDescent="0.25">
      <c r="D196" s="100"/>
      <c r="S196" s="13"/>
      <c r="T196" s="13"/>
    </row>
    <row r="197" spans="4:20" x14ac:dyDescent="0.25">
      <c r="D197" s="100"/>
      <c r="S197" s="13"/>
      <c r="T197" s="13"/>
    </row>
    <row r="198" spans="4:20" x14ac:dyDescent="0.25">
      <c r="D198" s="100"/>
      <c r="S198" s="13"/>
      <c r="T198" s="13"/>
    </row>
    <row r="199" spans="4:20" x14ac:dyDescent="0.25">
      <c r="D199" s="100"/>
      <c r="S199" s="13"/>
      <c r="T199" s="13"/>
    </row>
    <row r="200" spans="4:20" x14ac:dyDescent="0.25">
      <c r="D200" s="100"/>
      <c r="S200" s="13"/>
      <c r="T200" s="13"/>
    </row>
    <row r="201" spans="4:20" x14ac:dyDescent="0.25">
      <c r="D201" s="100"/>
      <c r="S201" s="13"/>
      <c r="T201" s="13"/>
    </row>
    <row r="202" spans="4:20" x14ac:dyDescent="0.25">
      <c r="D202" s="100"/>
      <c r="S202" s="13"/>
      <c r="T202" s="13"/>
    </row>
    <row r="203" spans="4:20" x14ac:dyDescent="0.25">
      <c r="D203" s="100"/>
      <c r="S203" s="13"/>
      <c r="T203" s="13"/>
    </row>
    <row r="204" spans="4:20" x14ac:dyDescent="0.25">
      <c r="D204" s="100"/>
      <c r="S204" s="13"/>
      <c r="T204" s="13"/>
    </row>
    <row r="205" spans="4:20" x14ac:dyDescent="0.25">
      <c r="D205" s="100"/>
      <c r="S205" s="13"/>
      <c r="T205" s="13"/>
    </row>
    <row r="206" spans="4:20" x14ac:dyDescent="0.25">
      <c r="D206" s="100"/>
      <c r="S206" s="13"/>
      <c r="T206" s="13"/>
    </row>
    <row r="207" spans="4:20" x14ac:dyDescent="0.25">
      <c r="D207" s="100"/>
      <c r="S207" s="13"/>
      <c r="T207" s="13"/>
    </row>
    <row r="208" spans="4:20" x14ac:dyDescent="0.25">
      <c r="D208" s="100"/>
      <c r="S208" s="13"/>
      <c r="T208" s="13"/>
    </row>
    <row r="209" spans="4:20" x14ac:dyDescent="0.25">
      <c r="D209" s="100"/>
      <c r="S209" s="13"/>
      <c r="T209" s="13"/>
    </row>
    <row r="210" spans="4:20" x14ac:dyDescent="0.25">
      <c r="D210" s="100"/>
      <c r="S210" s="13"/>
      <c r="T210" s="13"/>
    </row>
    <row r="211" spans="4:20" x14ac:dyDescent="0.25">
      <c r="D211" s="100"/>
      <c r="S211" s="13"/>
      <c r="T211" s="13"/>
    </row>
    <row r="212" spans="4:20" x14ac:dyDescent="0.25">
      <c r="D212" s="100"/>
      <c r="S212" s="13"/>
      <c r="T212" s="13"/>
    </row>
    <row r="213" spans="4:20" x14ac:dyDescent="0.25">
      <c r="D213" s="100"/>
      <c r="S213" s="13"/>
      <c r="T213" s="13"/>
    </row>
    <row r="214" spans="4:20" x14ac:dyDescent="0.25">
      <c r="D214" s="100"/>
      <c r="S214" s="13"/>
      <c r="T214" s="13"/>
    </row>
    <row r="215" spans="4:20" x14ac:dyDescent="0.25">
      <c r="D215" s="100"/>
      <c r="S215" s="13"/>
      <c r="T215" s="13"/>
    </row>
    <row r="216" spans="4:20" x14ac:dyDescent="0.25">
      <c r="D216" s="100"/>
      <c r="S216" s="13"/>
      <c r="T216" s="13"/>
    </row>
    <row r="217" spans="4:20" x14ac:dyDescent="0.25">
      <c r="D217" s="100"/>
      <c r="S217" s="13"/>
      <c r="T217" s="13"/>
    </row>
    <row r="218" spans="4:20" x14ac:dyDescent="0.25">
      <c r="D218" s="100"/>
      <c r="S218" s="13"/>
      <c r="T218" s="13"/>
    </row>
    <row r="219" spans="4:20" x14ac:dyDescent="0.25">
      <c r="D219" s="100"/>
      <c r="S219" s="13"/>
      <c r="T219" s="13"/>
    </row>
    <row r="220" spans="4:20" x14ac:dyDescent="0.25">
      <c r="D220" s="100"/>
      <c r="S220" s="13"/>
      <c r="T220" s="13"/>
    </row>
    <row r="221" spans="4:20" x14ac:dyDescent="0.25">
      <c r="D221" s="100"/>
      <c r="S221" s="13"/>
      <c r="T221" s="13"/>
    </row>
    <row r="222" spans="4:20" x14ac:dyDescent="0.25">
      <c r="D222" s="100"/>
      <c r="S222" s="13"/>
      <c r="T222" s="13"/>
    </row>
    <row r="223" spans="4:20" x14ac:dyDescent="0.25">
      <c r="D223" s="100"/>
      <c r="S223" s="13"/>
      <c r="T223" s="13"/>
    </row>
    <row r="224" spans="4:20" x14ac:dyDescent="0.25">
      <c r="D224" s="100"/>
      <c r="S224" s="13"/>
      <c r="T224" s="13"/>
    </row>
    <row r="225" spans="4:20" x14ac:dyDescent="0.25">
      <c r="D225" s="100"/>
      <c r="S225" s="13"/>
      <c r="T225" s="13"/>
    </row>
    <row r="226" spans="4:20" x14ac:dyDescent="0.25">
      <c r="D226" s="100"/>
      <c r="S226" s="13"/>
      <c r="T226" s="13"/>
    </row>
    <row r="227" spans="4:20" x14ac:dyDescent="0.25">
      <c r="D227" s="100"/>
      <c r="S227" s="13"/>
      <c r="T227" s="13"/>
    </row>
    <row r="228" spans="4:20" x14ac:dyDescent="0.25">
      <c r="D228" s="100"/>
      <c r="S228" s="13"/>
      <c r="T228" s="13"/>
    </row>
    <row r="229" spans="4:20" x14ac:dyDescent="0.25">
      <c r="D229" s="100"/>
      <c r="S229" s="13"/>
      <c r="T229" s="13"/>
    </row>
    <row r="230" spans="4:20" x14ac:dyDescent="0.25">
      <c r="D230" s="100"/>
      <c r="S230" s="13"/>
      <c r="T230" s="13"/>
    </row>
    <row r="231" spans="4:20" x14ac:dyDescent="0.25">
      <c r="D231" s="100"/>
      <c r="S231" s="13"/>
      <c r="T231" s="13"/>
    </row>
    <row r="232" spans="4:20" x14ac:dyDescent="0.25">
      <c r="D232" s="100"/>
      <c r="S232" s="13"/>
      <c r="T232" s="13"/>
    </row>
    <row r="233" spans="4:20" x14ac:dyDescent="0.25">
      <c r="D233" s="100"/>
      <c r="S233" s="13"/>
      <c r="T233" s="13"/>
    </row>
    <row r="234" spans="4:20" x14ac:dyDescent="0.25">
      <c r="D234" s="100"/>
      <c r="S234" s="13"/>
      <c r="T234" s="13"/>
    </row>
    <row r="235" spans="4:20" x14ac:dyDescent="0.25">
      <c r="D235" s="100"/>
      <c r="S235" s="13"/>
      <c r="T235" s="13"/>
    </row>
    <row r="236" spans="4:20" x14ac:dyDescent="0.25">
      <c r="D236" s="100"/>
      <c r="S236" s="13"/>
      <c r="T236" s="13"/>
    </row>
    <row r="237" spans="4:20" x14ac:dyDescent="0.25">
      <c r="D237" s="100"/>
      <c r="S237" s="13"/>
      <c r="T237" s="13"/>
    </row>
    <row r="238" spans="4:20" x14ac:dyDescent="0.25">
      <c r="D238" s="100"/>
      <c r="S238" s="13"/>
      <c r="T238" s="13"/>
    </row>
    <row r="239" spans="4:20" x14ac:dyDescent="0.25">
      <c r="D239" s="100"/>
      <c r="S239" s="13"/>
      <c r="T239" s="13"/>
    </row>
    <row r="240" spans="4:20" x14ac:dyDescent="0.25">
      <c r="D240" s="100"/>
      <c r="S240" s="13"/>
      <c r="T240" s="13"/>
    </row>
    <row r="241" spans="4:20" x14ac:dyDescent="0.25">
      <c r="D241" s="100"/>
      <c r="S241" s="13"/>
      <c r="T241" s="13"/>
    </row>
    <row r="242" spans="4:20" x14ac:dyDescent="0.25">
      <c r="D242" s="100"/>
      <c r="S242" s="13"/>
      <c r="T242" s="13"/>
    </row>
    <row r="243" spans="4:20" x14ac:dyDescent="0.25">
      <c r="D243" s="100"/>
      <c r="S243" s="13"/>
      <c r="T243" s="13"/>
    </row>
    <row r="244" spans="4:20" x14ac:dyDescent="0.25">
      <c r="D244" s="100"/>
      <c r="S244" s="13"/>
      <c r="T244" s="13"/>
    </row>
    <row r="245" spans="4:20" x14ac:dyDescent="0.25">
      <c r="D245" s="100"/>
      <c r="S245" s="13"/>
      <c r="T245" s="13"/>
    </row>
    <row r="246" spans="4:20" x14ac:dyDescent="0.25">
      <c r="D246" s="100"/>
      <c r="S246" s="13"/>
      <c r="T246" s="13"/>
    </row>
    <row r="247" spans="4:20" x14ac:dyDescent="0.25">
      <c r="D247" s="100"/>
      <c r="S247" s="13"/>
      <c r="T247" s="13"/>
    </row>
    <row r="248" spans="4:20" x14ac:dyDescent="0.25">
      <c r="D248" s="100"/>
      <c r="S248" s="13"/>
      <c r="T248" s="13"/>
    </row>
    <row r="249" spans="4:20" x14ac:dyDescent="0.25">
      <c r="D249" s="100"/>
      <c r="S249" s="13"/>
      <c r="T249" s="13"/>
    </row>
    <row r="250" spans="4:20" x14ac:dyDescent="0.25">
      <c r="D250" s="100"/>
      <c r="S250" s="13"/>
      <c r="T250" s="13"/>
    </row>
    <row r="251" spans="4:20" x14ac:dyDescent="0.25">
      <c r="D251" s="100"/>
      <c r="S251" s="13"/>
      <c r="T251" s="13"/>
    </row>
    <row r="252" spans="4:20" x14ac:dyDescent="0.25">
      <c r="D252" s="100"/>
      <c r="S252" s="13"/>
      <c r="T252" s="13"/>
    </row>
    <row r="253" spans="4:20" x14ac:dyDescent="0.25">
      <c r="D253" s="100"/>
      <c r="S253" s="13"/>
      <c r="T253" s="13"/>
    </row>
    <row r="254" spans="4:20" x14ac:dyDescent="0.25">
      <c r="D254" s="100"/>
      <c r="S254" s="13"/>
      <c r="T254" s="13"/>
    </row>
    <row r="255" spans="4:20" x14ac:dyDescent="0.25">
      <c r="D255" s="100"/>
      <c r="S255" s="13"/>
      <c r="T255" s="13"/>
    </row>
    <row r="256" spans="4:20" x14ac:dyDescent="0.25">
      <c r="D256" s="100"/>
      <c r="S256" s="13"/>
      <c r="T256" s="13"/>
    </row>
    <row r="257" spans="4:20" x14ac:dyDescent="0.25">
      <c r="D257" s="100"/>
      <c r="S257" s="13"/>
      <c r="T257" s="13"/>
    </row>
    <row r="258" spans="4:20" x14ac:dyDescent="0.25">
      <c r="D258" s="100"/>
      <c r="S258" s="13"/>
      <c r="T258" s="13"/>
    </row>
    <row r="259" spans="4:20" x14ac:dyDescent="0.25">
      <c r="D259" s="100"/>
      <c r="S259" s="13"/>
      <c r="T259" s="13"/>
    </row>
    <row r="260" spans="4:20" x14ac:dyDescent="0.25">
      <c r="D260" s="100"/>
      <c r="S260" s="13"/>
      <c r="T260" s="13"/>
    </row>
    <row r="261" spans="4:20" x14ac:dyDescent="0.25">
      <c r="D261" s="100"/>
      <c r="S261" s="13"/>
      <c r="T261" s="13"/>
    </row>
    <row r="262" spans="4:20" x14ac:dyDescent="0.25">
      <c r="D262" s="100"/>
      <c r="S262" s="13"/>
      <c r="T262" s="13"/>
    </row>
    <row r="263" spans="4:20" x14ac:dyDescent="0.25">
      <c r="D263" s="100"/>
      <c r="S263" s="13"/>
      <c r="T263" s="13"/>
    </row>
    <row r="264" spans="4:20" x14ac:dyDescent="0.25">
      <c r="D264" s="100"/>
      <c r="S264" s="13"/>
      <c r="T264" s="13"/>
    </row>
    <row r="265" spans="4:20" x14ac:dyDescent="0.25">
      <c r="D265" s="100"/>
      <c r="S265" s="13"/>
      <c r="T265" s="13"/>
    </row>
    <row r="266" spans="4:20" x14ac:dyDescent="0.25">
      <c r="D266" s="100"/>
      <c r="S266" s="13"/>
      <c r="T266" s="13"/>
    </row>
    <row r="267" spans="4:20" x14ac:dyDescent="0.25">
      <c r="D267" s="100"/>
      <c r="S267" s="13"/>
      <c r="T267" s="13"/>
    </row>
    <row r="268" spans="4:20" x14ac:dyDescent="0.25">
      <c r="D268" s="100"/>
      <c r="S268" s="13"/>
      <c r="T268" s="13"/>
    </row>
    <row r="269" spans="4:20" x14ac:dyDescent="0.25">
      <c r="D269" s="100"/>
      <c r="S269" s="13"/>
      <c r="T269" s="13"/>
    </row>
    <row r="270" spans="4:20" x14ac:dyDescent="0.25">
      <c r="D270" s="100"/>
      <c r="S270" s="13"/>
      <c r="T270" s="13"/>
    </row>
    <row r="271" spans="4:20" x14ac:dyDescent="0.25">
      <c r="D271" s="100"/>
      <c r="S271" s="13"/>
      <c r="T271" s="13"/>
    </row>
    <row r="272" spans="4:20" x14ac:dyDescent="0.25">
      <c r="D272" s="100"/>
      <c r="S272" s="13"/>
      <c r="T272" s="13"/>
    </row>
    <row r="273" spans="4:20" x14ac:dyDescent="0.25">
      <c r="D273" s="100"/>
      <c r="S273" s="13"/>
      <c r="T273" s="13"/>
    </row>
    <row r="274" spans="4:20" x14ac:dyDescent="0.25">
      <c r="D274" s="100"/>
      <c r="S274" s="13"/>
      <c r="T274" s="13"/>
    </row>
    <row r="275" spans="4:20" x14ac:dyDescent="0.25">
      <c r="D275" s="100"/>
      <c r="S275" s="13"/>
      <c r="T275" s="13"/>
    </row>
    <row r="276" spans="4:20" x14ac:dyDescent="0.25">
      <c r="D276" s="100"/>
      <c r="S276" s="13"/>
      <c r="T276" s="13"/>
    </row>
    <row r="277" spans="4:20" x14ac:dyDescent="0.25">
      <c r="D277" s="100"/>
      <c r="S277" s="13"/>
      <c r="T277" s="13"/>
    </row>
    <row r="278" spans="4:20" x14ac:dyDescent="0.25">
      <c r="D278" s="100"/>
      <c r="S278" s="13"/>
      <c r="T278" s="13"/>
    </row>
    <row r="279" spans="4:20" x14ac:dyDescent="0.25">
      <c r="D279" s="100"/>
      <c r="S279" s="13"/>
      <c r="T279" s="13"/>
    </row>
    <row r="280" spans="4:20" x14ac:dyDescent="0.25">
      <c r="D280" s="100"/>
      <c r="S280" s="13"/>
      <c r="T280" s="13"/>
    </row>
    <row r="281" spans="4:20" x14ac:dyDescent="0.25">
      <c r="D281" s="100"/>
      <c r="S281" s="13"/>
      <c r="T281" s="13"/>
    </row>
    <row r="282" spans="4:20" x14ac:dyDescent="0.25">
      <c r="D282" s="100"/>
      <c r="S282" s="13"/>
      <c r="T282" s="13"/>
    </row>
    <row r="283" spans="4:20" x14ac:dyDescent="0.25">
      <c r="D283" s="100"/>
      <c r="S283" s="13"/>
      <c r="T283" s="13"/>
    </row>
    <row r="284" spans="4:20" x14ac:dyDescent="0.25">
      <c r="D284" s="100"/>
      <c r="S284" s="13"/>
      <c r="T284" s="13"/>
    </row>
    <row r="285" spans="4:20" x14ac:dyDescent="0.25">
      <c r="D285" s="100"/>
      <c r="S285" s="13"/>
      <c r="T285" s="13"/>
    </row>
    <row r="286" spans="4:20" x14ac:dyDescent="0.25">
      <c r="D286" s="100"/>
      <c r="S286" s="13"/>
      <c r="T286" s="13"/>
    </row>
    <row r="287" spans="4:20" x14ac:dyDescent="0.25">
      <c r="D287" s="100"/>
      <c r="S287" s="13"/>
      <c r="T287" s="13"/>
    </row>
    <row r="288" spans="4:20" x14ac:dyDescent="0.25">
      <c r="D288" s="100"/>
      <c r="S288" s="13"/>
      <c r="T288" s="13"/>
    </row>
    <row r="289" spans="4:20" x14ac:dyDescent="0.25">
      <c r="D289" s="100"/>
      <c r="S289" s="13"/>
      <c r="T289" s="13"/>
    </row>
    <row r="290" spans="4:20" x14ac:dyDescent="0.25">
      <c r="D290" s="100"/>
      <c r="S290" s="13"/>
      <c r="T290" s="13"/>
    </row>
    <row r="291" spans="4:20" x14ac:dyDescent="0.25">
      <c r="D291" s="100"/>
      <c r="S291" s="13"/>
      <c r="T291" s="13"/>
    </row>
    <row r="292" spans="4:20" x14ac:dyDescent="0.25">
      <c r="D292" s="100"/>
      <c r="S292" s="13"/>
      <c r="T292" s="13"/>
    </row>
    <row r="293" spans="4:20" x14ac:dyDescent="0.25">
      <c r="D293" s="100"/>
      <c r="S293" s="13"/>
      <c r="T293" s="13"/>
    </row>
    <row r="294" spans="4:20" x14ac:dyDescent="0.25">
      <c r="D294" s="100"/>
      <c r="S294" s="13"/>
      <c r="T294" s="13"/>
    </row>
    <row r="295" spans="4:20" x14ac:dyDescent="0.25">
      <c r="D295" s="100"/>
      <c r="S295" s="13"/>
      <c r="T295" s="13"/>
    </row>
    <row r="296" spans="4:20" x14ac:dyDescent="0.25">
      <c r="D296" s="100"/>
      <c r="S296" s="13"/>
      <c r="T296" s="13"/>
    </row>
    <row r="297" spans="4:20" x14ac:dyDescent="0.25">
      <c r="D297" s="100"/>
      <c r="S297" s="13"/>
      <c r="T297" s="13"/>
    </row>
    <row r="298" spans="4:20" x14ac:dyDescent="0.25">
      <c r="D298" s="100"/>
      <c r="S298" s="13"/>
      <c r="T298" s="13"/>
    </row>
    <row r="299" spans="4:20" x14ac:dyDescent="0.25">
      <c r="D299" s="100"/>
      <c r="S299" s="13"/>
      <c r="T299" s="13"/>
    </row>
    <row r="300" spans="4:20" x14ac:dyDescent="0.25">
      <c r="D300" s="100"/>
      <c r="S300" s="13"/>
      <c r="T300" s="13"/>
    </row>
    <row r="301" spans="4:20" x14ac:dyDescent="0.25">
      <c r="D301" s="100"/>
      <c r="S301" s="13"/>
      <c r="T301" s="13"/>
    </row>
    <row r="302" spans="4:20" x14ac:dyDescent="0.25">
      <c r="D302" s="100"/>
      <c r="S302" s="13"/>
      <c r="T302" s="13"/>
    </row>
    <row r="303" spans="4:20" x14ac:dyDescent="0.25">
      <c r="D303" s="100"/>
      <c r="S303" s="13"/>
      <c r="T303" s="13"/>
    </row>
    <row r="304" spans="4:20" x14ac:dyDescent="0.25">
      <c r="D304" s="100"/>
      <c r="S304" s="13"/>
      <c r="T304" s="13"/>
    </row>
    <row r="305" spans="4:20" x14ac:dyDescent="0.25">
      <c r="D305" s="100"/>
      <c r="S305" s="13"/>
      <c r="T305" s="13"/>
    </row>
    <row r="306" spans="4:20" x14ac:dyDescent="0.25">
      <c r="D306" s="100"/>
      <c r="S306" s="13"/>
      <c r="T306" s="13"/>
    </row>
    <row r="307" spans="4:20" x14ac:dyDescent="0.25">
      <c r="D307" s="100"/>
      <c r="S307" s="13"/>
      <c r="T307" s="13"/>
    </row>
    <row r="308" spans="4:20" x14ac:dyDescent="0.25">
      <c r="D308" s="100"/>
      <c r="S308" s="13"/>
      <c r="T308" s="13"/>
    </row>
    <row r="309" spans="4:20" x14ac:dyDescent="0.25">
      <c r="D309" s="100"/>
      <c r="S309" s="13"/>
      <c r="T309" s="13"/>
    </row>
    <row r="310" spans="4:20" x14ac:dyDescent="0.25">
      <c r="D310" s="100"/>
      <c r="S310" s="13"/>
      <c r="T310" s="13"/>
    </row>
    <row r="311" spans="4:20" x14ac:dyDescent="0.25">
      <c r="D311" s="100"/>
      <c r="S311" s="13"/>
      <c r="T311" s="13"/>
    </row>
    <row r="312" spans="4:20" x14ac:dyDescent="0.25">
      <c r="D312" s="100"/>
      <c r="S312" s="13"/>
      <c r="T312" s="13"/>
    </row>
    <row r="313" spans="4:20" x14ac:dyDescent="0.25">
      <c r="D313" s="100"/>
      <c r="S313" s="13"/>
      <c r="T313" s="13"/>
    </row>
    <row r="314" spans="4:20" x14ac:dyDescent="0.25">
      <c r="D314" s="100"/>
      <c r="S314" s="13"/>
      <c r="T314" s="13"/>
    </row>
    <row r="315" spans="4:20" x14ac:dyDescent="0.25">
      <c r="D315" s="100"/>
      <c r="S315" s="13"/>
      <c r="T315" s="13"/>
    </row>
    <row r="316" spans="4:20" x14ac:dyDescent="0.25">
      <c r="D316" s="100"/>
      <c r="S316" s="13"/>
      <c r="T316" s="13"/>
    </row>
    <row r="317" spans="4:20" x14ac:dyDescent="0.25">
      <c r="D317" s="100"/>
      <c r="S317" s="13"/>
      <c r="T317" s="13"/>
    </row>
    <row r="318" spans="4:20" x14ac:dyDescent="0.25">
      <c r="D318" s="100"/>
      <c r="S318" s="13"/>
      <c r="T318" s="13"/>
    </row>
    <row r="319" spans="4:20" x14ac:dyDescent="0.25">
      <c r="D319" s="100"/>
      <c r="S319" s="13"/>
      <c r="T319" s="13"/>
    </row>
    <row r="320" spans="4:20" x14ac:dyDescent="0.25">
      <c r="D320" s="100"/>
      <c r="S320" s="13"/>
      <c r="T320" s="13"/>
    </row>
    <row r="321" spans="4:20" x14ac:dyDescent="0.25">
      <c r="D321" s="100"/>
      <c r="S321" s="13"/>
      <c r="T321" s="13"/>
    </row>
    <row r="322" spans="4:20" x14ac:dyDescent="0.25">
      <c r="D322" s="100"/>
      <c r="S322" s="13"/>
      <c r="T322" s="13"/>
    </row>
    <row r="323" spans="4:20" x14ac:dyDescent="0.25">
      <c r="D323" s="100"/>
      <c r="S323" s="13"/>
      <c r="T323" s="13"/>
    </row>
    <row r="324" spans="4:20" x14ac:dyDescent="0.25">
      <c r="D324" s="100"/>
      <c r="S324" s="13"/>
      <c r="T324" s="13"/>
    </row>
    <row r="325" spans="4:20" x14ac:dyDescent="0.25">
      <c r="D325" s="100"/>
      <c r="S325" s="13"/>
      <c r="T325" s="13"/>
    </row>
    <row r="326" spans="4:20" x14ac:dyDescent="0.25">
      <c r="D326" s="100"/>
      <c r="S326" s="13"/>
      <c r="T326" s="13"/>
    </row>
    <row r="327" spans="4:20" x14ac:dyDescent="0.25">
      <c r="D327" s="100"/>
      <c r="S327" s="13"/>
      <c r="T327" s="13"/>
    </row>
    <row r="328" spans="4:20" x14ac:dyDescent="0.25">
      <c r="D328" s="100"/>
      <c r="S328" s="13"/>
      <c r="T328" s="13"/>
    </row>
    <row r="329" spans="4:20" x14ac:dyDescent="0.25">
      <c r="D329" s="100"/>
      <c r="S329" s="13"/>
      <c r="T329" s="13"/>
    </row>
    <row r="330" spans="4:20" x14ac:dyDescent="0.25">
      <c r="D330" s="100"/>
      <c r="S330" s="13"/>
      <c r="T330" s="13"/>
    </row>
    <row r="331" spans="4:20" x14ac:dyDescent="0.25">
      <c r="D331" s="100"/>
      <c r="S331" s="13"/>
      <c r="T331" s="13"/>
    </row>
    <row r="332" spans="4:20" x14ac:dyDescent="0.25">
      <c r="D332" s="100"/>
      <c r="S332" s="13"/>
      <c r="T332" s="13"/>
    </row>
    <row r="333" spans="4:20" x14ac:dyDescent="0.25">
      <c r="D333" s="100"/>
      <c r="S333" s="13"/>
      <c r="T333" s="13"/>
    </row>
    <row r="334" spans="4:20" x14ac:dyDescent="0.25">
      <c r="D334" s="100"/>
      <c r="S334" s="13"/>
      <c r="T334" s="13"/>
    </row>
    <row r="335" spans="4:20" x14ac:dyDescent="0.25">
      <c r="D335" s="100"/>
      <c r="S335" s="13"/>
      <c r="T335" s="13"/>
    </row>
    <row r="336" spans="4:20" x14ac:dyDescent="0.25">
      <c r="D336" s="100"/>
      <c r="S336" s="13"/>
      <c r="T336" s="13"/>
    </row>
    <row r="337" spans="4:20" x14ac:dyDescent="0.25">
      <c r="D337" s="100"/>
      <c r="S337" s="13"/>
      <c r="T337" s="13"/>
    </row>
    <row r="338" spans="4:20" x14ac:dyDescent="0.25">
      <c r="D338" s="100"/>
      <c r="S338" s="13"/>
      <c r="T338" s="13"/>
    </row>
    <row r="339" spans="4:20" x14ac:dyDescent="0.25">
      <c r="D339" s="100"/>
      <c r="S339" s="13"/>
      <c r="T339" s="13"/>
    </row>
    <row r="340" spans="4:20" x14ac:dyDescent="0.25">
      <c r="D340" s="100"/>
      <c r="S340" s="13"/>
      <c r="T340" s="13"/>
    </row>
    <row r="341" spans="4:20" x14ac:dyDescent="0.25">
      <c r="D341" s="100"/>
      <c r="S341" s="13"/>
      <c r="T341" s="13"/>
    </row>
    <row r="342" spans="4:20" x14ac:dyDescent="0.25">
      <c r="D342" s="100"/>
      <c r="S342" s="13"/>
      <c r="T342" s="13"/>
    </row>
    <row r="343" spans="4:20" x14ac:dyDescent="0.25">
      <c r="D343" s="100"/>
      <c r="S343" s="13"/>
      <c r="T343" s="13"/>
    </row>
    <row r="344" spans="4:20" x14ac:dyDescent="0.25">
      <c r="D344" s="100"/>
      <c r="S344" s="13"/>
      <c r="T344" s="13"/>
    </row>
    <row r="345" spans="4:20" x14ac:dyDescent="0.25">
      <c r="D345" s="100"/>
      <c r="S345" s="13"/>
      <c r="T345" s="13"/>
    </row>
    <row r="346" spans="4:20" x14ac:dyDescent="0.25">
      <c r="D346" s="100"/>
      <c r="S346" s="13"/>
      <c r="T346" s="13"/>
    </row>
    <row r="347" spans="4:20" x14ac:dyDescent="0.25">
      <c r="D347" s="100"/>
      <c r="S347" s="13"/>
      <c r="T347" s="13"/>
    </row>
    <row r="348" spans="4:20" x14ac:dyDescent="0.25">
      <c r="D348" s="100"/>
      <c r="S348" s="13"/>
      <c r="T348" s="13"/>
    </row>
    <row r="349" spans="4:20" x14ac:dyDescent="0.25">
      <c r="D349" s="100"/>
      <c r="S349" s="13"/>
      <c r="T349" s="13"/>
    </row>
    <row r="350" spans="4:20" x14ac:dyDescent="0.25">
      <c r="D350" s="100"/>
      <c r="S350" s="13"/>
      <c r="T350" s="13"/>
    </row>
    <row r="351" spans="4:20" x14ac:dyDescent="0.25">
      <c r="D351" s="100"/>
      <c r="S351" s="13"/>
      <c r="T351" s="13"/>
    </row>
    <row r="352" spans="4:20" x14ac:dyDescent="0.25">
      <c r="D352" s="100"/>
      <c r="S352" s="13"/>
      <c r="T352" s="13"/>
    </row>
    <row r="353" spans="4:20" x14ac:dyDescent="0.25">
      <c r="D353" s="100"/>
      <c r="S353" s="13"/>
      <c r="T353" s="13"/>
    </row>
    <row r="354" spans="4:20" x14ac:dyDescent="0.25">
      <c r="D354" s="100"/>
      <c r="E354" s="13"/>
      <c r="S354" s="13"/>
      <c r="T354" s="13"/>
    </row>
    <row r="355" spans="4:20" x14ac:dyDescent="0.25">
      <c r="D355" s="100"/>
      <c r="E355" s="13"/>
      <c r="S355" s="13"/>
      <c r="T355" s="13"/>
    </row>
    <row r="356" spans="4:20" x14ac:dyDescent="0.25">
      <c r="D356" s="100"/>
      <c r="E356" s="13"/>
      <c r="S356" s="13"/>
      <c r="T356" s="13"/>
    </row>
    <row r="357" spans="4:20" x14ac:dyDescent="0.25">
      <c r="D357" s="100"/>
      <c r="E357" s="13"/>
      <c r="S357" s="13"/>
      <c r="T357" s="13"/>
    </row>
    <row r="358" spans="4:20" x14ac:dyDescent="0.25">
      <c r="D358" s="100"/>
      <c r="E358" s="13"/>
      <c r="S358" s="13"/>
      <c r="T358" s="13"/>
    </row>
    <row r="359" spans="4:20" x14ac:dyDescent="0.25">
      <c r="D359" s="100"/>
      <c r="E359" s="13"/>
      <c r="S359" s="13"/>
      <c r="T359" s="13"/>
    </row>
    <row r="360" spans="4:20" x14ac:dyDescent="0.25">
      <c r="D360" s="100"/>
      <c r="E360" s="13"/>
      <c r="S360" s="13"/>
      <c r="T360" s="13"/>
    </row>
    <row r="361" spans="4:20" x14ac:dyDescent="0.25">
      <c r="D361" s="100"/>
      <c r="E361" s="13"/>
      <c r="S361" s="13"/>
      <c r="T361" s="13"/>
    </row>
    <row r="362" spans="4:20" x14ac:dyDescent="0.25">
      <c r="D362" s="100"/>
      <c r="E362" s="13"/>
      <c r="S362" s="13"/>
      <c r="T362" s="13"/>
    </row>
    <row r="363" spans="4:20" x14ac:dyDescent="0.25">
      <c r="D363" s="100"/>
      <c r="E363" s="13"/>
      <c r="S363" s="13"/>
      <c r="T363" s="13"/>
    </row>
    <row r="364" spans="4:20" x14ac:dyDescent="0.25">
      <c r="D364" s="100"/>
      <c r="E364" s="13"/>
      <c r="S364" s="13"/>
      <c r="T364" s="13"/>
    </row>
    <row r="365" spans="4:20" x14ac:dyDescent="0.25">
      <c r="D365" s="100"/>
      <c r="E365" s="13"/>
      <c r="S365" s="13"/>
      <c r="T365" s="13"/>
    </row>
    <row r="366" spans="4:20" x14ac:dyDescent="0.25">
      <c r="D366" s="100"/>
      <c r="E366" s="13"/>
      <c r="S366" s="13"/>
      <c r="T366" s="13"/>
    </row>
    <row r="367" spans="4:20" x14ac:dyDescent="0.25">
      <c r="D367" s="100"/>
      <c r="E367" s="13"/>
      <c r="S367" s="13"/>
      <c r="T367" s="13"/>
    </row>
    <row r="368" spans="4:20" x14ac:dyDescent="0.25">
      <c r="D368" s="100"/>
      <c r="E368" s="13"/>
      <c r="S368" s="13"/>
      <c r="T368" s="13"/>
    </row>
    <row r="369" spans="4:20" x14ac:dyDescent="0.25">
      <c r="D369" s="100"/>
      <c r="E369" s="13"/>
      <c r="S369" s="13"/>
      <c r="T369" s="13"/>
    </row>
    <row r="370" spans="4:20" x14ac:dyDescent="0.25">
      <c r="D370" s="100"/>
      <c r="E370" s="13"/>
      <c r="S370" s="13"/>
      <c r="T370" s="13"/>
    </row>
    <row r="371" spans="4:20" x14ac:dyDescent="0.25">
      <c r="D371" s="100"/>
      <c r="E371" s="13"/>
      <c r="S371" s="13"/>
      <c r="T371" s="13"/>
    </row>
    <row r="372" spans="4:20" x14ac:dyDescent="0.25">
      <c r="D372" s="100"/>
      <c r="E372" s="13"/>
      <c r="S372" s="13"/>
      <c r="T372" s="13"/>
    </row>
    <row r="373" spans="4:20" x14ac:dyDescent="0.25">
      <c r="D373" s="100"/>
      <c r="E373" s="13"/>
      <c r="S373" s="13"/>
      <c r="T373" s="13"/>
    </row>
    <row r="374" spans="4:20" x14ac:dyDescent="0.25">
      <c r="D374" s="100"/>
      <c r="E374" s="13"/>
      <c r="S374" s="13"/>
      <c r="T374" s="13"/>
    </row>
    <row r="375" spans="4:20" x14ac:dyDescent="0.25">
      <c r="D375" s="100"/>
      <c r="E375" s="13"/>
      <c r="S375" s="13"/>
      <c r="T375" s="13"/>
    </row>
    <row r="376" spans="4:20" x14ac:dyDescent="0.25">
      <c r="D376" s="100"/>
      <c r="E376" s="13"/>
      <c r="S376" s="13"/>
      <c r="T376" s="13"/>
    </row>
    <row r="377" spans="4:20" x14ac:dyDescent="0.25">
      <c r="D377" s="100"/>
      <c r="E377" s="13"/>
      <c r="S377" s="13"/>
      <c r="T377" s="13"/>
    </row>
    <row r="378" spans="4:20" x14ac:dyDescent="0.25">
      <c r="D378" s="100"/>
      <c r="E378" s="13"/>
      <c r="S378" s="13"/>
      <c r="T378" s="13"/>
    </row>
    <row r="379" spans="4:20" x14ac:dyDescent="0.25">
      <c r="D379" s="100"/>
      <c r="E379" s="13"/>
      <c r="S379" s="13"/>
      <c r="T379" s="13"/>
    </row>
    <row r="380" spans="4:20" x14ac:dyDescent="0.25">
      <c r="D380" s="100"/>
      <c r="E380" s="13"/>
      <c r="S380" s="13"/>
      <c r="T380" s="13"/>
    </row>
    <row r="381" spans="4:20" x14ac:dyDescent="0.25">
      <c r="D381" s="100"/>
      <c r="E381" s="13"/>
      <c r="S381" s="13"/>
      <c r="T381" s="13"/>
    </row>
    <row r="382" spans="4:20" x14ac:dyDescent="0.25">
      <c r="D382" s="100"/>
      <c r="E382" s="13"/>
      <c r="S382" s="13"/>
      <c r="T382" s="13"/>
    </row>
    <row r="383" spans="4:20" x14ac:dyDescent="0.25">
      <c r="D383" s="100"/>
      <c r="E383" s="13"/>
      <c r="S383" s="13"/>
      <c r="T383" s="13"/>
    </row>
    <row r="384" spans="4:20" x14ac:dyDescent="0.25">
      <c r="D384" s="100"/>
      <c r="E384" s="13"/>
      <c r="S384" s="13"/>
      <c r="T384" s="13"/>
    </row>
    <row r="385" spans="4:20" x14ac:dyDescent="0.25">
      <c r="D385" s="100"/>
      <c r="E385" s="13"/>
      <c r="S385" s="13"/>
      <c r="T385" s="13"/>
    </row>
    <row r="386" spans="4:20" x14ac:dyDescent="0.25">
      <c r="D386" s="100"/>
      <c r="E386" s="13"/>
      <c r="S386" s="13"/>
      <c r="T386" s="13"/>
    </row>
    <row r="387" spans="4:20" x14ac:dyDescent="0.25">
      <c r="D387" s="100"/>
      <c r="E387" s="13"/>
      <c r="S387" s="13"/>
      <c r="T387" s="13"/>
    </row>
    <row r="388" spans="4:20" x14ac:dyDescent="0.25">
      <c r="D388" s="100"/>
      <c r="E388" s="13"/>
      <c r="S388" s="13"/>
      <c r="T388" s="13"/>
    </row>
    <row r="389" spans="4:20" x14ac:dyDescent="0.25">
      <c r="D389" s="100"/>
      <c r="E389" s="13"/>
      <c r="S389" s="13"/>
      <c r="T389" s="13"/>
    </row>
    <row r="390" spans="4:20" x14ac:dyDescent="0.25">
      <c r="D390" s="100"/>
      <c r="E390" s="13"/>
      <c r="S390" s="13"/>
      <c r="T390" s="13"/>
    </row>
    <row r="391" spans="4:20" x14ac:dyDescent="0.25">
      <c r="D391" s="100"/>
      <c r="E391" s="13"/>
      <c r="S391" s="13"/>
      <c r="T391" s="13"/>
    </row>
    <row r="392" spans="4:20" x14ac:dyDescent="0.25">
      <c r="D392" s="100"/>
      <c r="E392" s="13"/>
      <c r="S392" s="13"/>
      <c r="T392" s="13"/>
    </row>
    <row r="393" spans="4:20" x14ac:dyDescent="0.25">
      <c r="D393" s="100"/>
      <c r="E393" s="13"/>
      <c r="S393" s="13"/>
      <c r="T393" s="13"/>
    </row>
    <row r="394" spans="4:20" x14ac:dyDescent="0.25">
      <c r="D394" s="100"/>
      <c r="E394" s="13"/>
      <c r="S394" s="13"/>
      <c r="T394" s="13"/>
    </row>
    <row r="395" spans="4:20" x14ac:dyDescent="0.25">
      <c r="D395" s="100"/>
      <c r="E395" s="13"/>
      <c r="S395" s="13"/>
      <c r="T395" s="13"/>
    </row>
    <row r="396" spans="4:20" x14ac:dyDescent="0.25">
      <c r="D396" s="100"/>
      <c r="E396" s="13"/>
      <c r="S396" s="13"/>
      <c r="T396" s="13"/>
    </row>
    <row r="397" spans="4:20" x14ac:dyDescent="0.25">
      <c r="D397" s="100"/>
      <c r="E397" s="13"/>
      <c r="S397" s="13"/>
      <c r="T397" s="13"/>
    </row>
    <row r="398" spans="4:20" x14ac:dyDescent="0.25">
      <c r="D398" s="100"/>
      <c r="E398" s="13"/>
      <c r="S398" s="13"/>
      <c r="T398" s="13"/>
    </row>
    <row r="399" spans="4:20" x14ac:dyDescent="0.25">
      <c r="D399" s="100"/>
      <c r="E399" s="13"/>
      <c r="S399" s="13"/>
      <c r="T399" s="13"/>
    </row>
    <row r="400" spans="4:20" x14ac:dyDescent="0.25">
      <c r="D400" s="100"/>
      <c r="E400" s="13"/>
      <c r="S400" s="13"/>
      <c r="T400" s="13"/>
    </row>
    <row r="401" spans="4:20" x14ac:dyDescent="0.25">
      <c r="D401" s="100"/>
      <c r="E401" s="13"/>
      <c r="S401" s="13"/>
      <c r="T401" s="13"/>
    </row>
    <row r="402" spans="4:20" x14ac:dyDescent="0.25">
      <c r="D402" s="100"/>
      <c r="E402" s="13"/>
      <c r="S402" s="13"/>
      <c r="T402" s="13"/>
    </row>
    <row r="403" spans="4:20" x14ac:dyDescent="0.25">
      <c r="D403" s="100"/>
      <c r="E403" s="13"/>
      <c r="S403" s="13"/>
      <c r="T403" s="13"/>
    </row>
    <row r="404" spans="4:20" x14ac:dyDescent="0.25">
      <c r="D404" s="100"/>
      <c r="E404" s="13"/>
      <c r="S404" s="13"/>
      <c r="T404" s="13"/>
    </row>
    <row r="405" spans="4:20" x14ac:dyDescent="0.25">
      <c r="D405" s="100"/>
      <c r="E405" s="13"/>
      <c r="S405" s="13"/>
      <c r="T405" s="13"/>
    </row>
    <row r="406" spans="4:20" x14ac:dyDescent="0.25">
      <c r="D406" s="100"/>
      <c r="E406" s="13"/>
      <c r="S406" s="13"/>
      <c r="T406" s="13"/>
    </row>
    <row r="407" spans="4:20" x14ac:dyDescent="0.25">
      <c r="D407" s="100"/>
      <c r="E407" s="13"/>
      <c r="S407" s="13"/>
      <c r="T407" s="13"/>
    </row>
    <row r="408" spans="4:20" x14ac:dyDescent="0.25">
      <c r="D408" s="100"/>
      <c r="E408" s="13"/>
      <c r="S408" s="13"/>
      <c r="T408" s="13"/>
    </row>
    <row r="409" spans="4:20" x14ac:dyDescent="0.25">
      <c r="D409" s="100"/>
      <c r="E409" s="13"/>
      <c r="S409" s="13"/>
      <c r="T409" s="13"/>
    </row>
    <row r="410" spans="4:20" x14ac:dyDescent="0.25">
      <c r="D410" s="100"/>
      <c r="E410" s="13"/>
      <c r="S410" s="13"/>
      <c r="T410" s="13"/>
    </row>
    <row r="411" spans="4:20" x14ac:dyDescent="0.25">
      <c r="D411" s="100"/>
      <c r="E411" s="13"/>
      <c r="S411" s="13"/>
      <c r="T411" s="13"/>
    </row>
    <row r="412" spans="4:20" x14ac:dyDescent="0.25">
      <c r="D412" s="100"/>
      <c r="E412" s="13"/>
      <c r="S412" s="13"/>
      <c r="T412" s="13"/>
    </row>
    <row r="413" spans="4:20" x14ac:dyDescent="0.25">
      <c r="D413" s="100"/>
      <c r="E413" s="13"/>
      <c r="S413" s="13"/>
      <c r="T413" s="13"/>
    </row>
    <row r="414" spans="4:20" x14ac:dyDescent="0.25">
      <c r="D414" s="100"/>
      <c r="E414" s="13"/>
      <c r="S414" s="13"/>
      <c r="T414" s="13"/>
    </row>
    <row r="415" spans="4:20" x14ac:dyDescent="0.25">
      <c r="D415" s="100"/>
      <c r="E415" s="13"/>
      <c r="S415" s="13"/>
      <c r="T415" s="13"/>
    </row>
    <row r="416" spans="4:20" x14ac:dyDescent="0.25">
      <c r="D416" s="100"/>
      <c r="E416" s="13"/>
      <c r="S416" s="13"/>
      <c r="T416" s="13"/>
    </row>
    <row r="417" spans="4:20" x14ac:dyDescent="0.25">
      <c r="D417" s="100"/>
      <c r="E417" s="13"/>
      <c r="S417" s="13"/>
      <c r="T417" s="13"/>
    </row>
    <row r="418" spans="4:20" x14ac:dyDescent="0.25">
      <c r="D418" s="100"/>
      <c r="E418" s="13"/>
      <c r="S418" s="13"/>
      <c r="T418" s="13"/>
    </row>
    <row r="419" spans="4:20" x14ac:dyDescent="0.25">
      <c r="D419" s="100"/>
      <c r="E419" s="13"/>
      <c r="S419" s="13"/>
      <c r="T419" s="13"/>
    </row>
    <row r="420" spans="4:20" x14ac:dyDescent="0.25">
      <c r="D420" s="100"/>
      <c r="E420" s="13"/>
      <c r="S420" s="13"/>
      <c r="T420" s="13"/>
    </row>
    <row r="421" spans="4:20" x14ac:dyDescent="0.25">
      <c r="D421" s="100"/>
      <c r="E421" s="13"/>
      <c r="S421" s="13"/>
      <c r="T421" s="13"/>
    </row>
    <row r="422" spans="4:20" x14ac:dyDescent="0.25">
      <c r="D422" s="100"/>
      <c r="E422" s="13"/>
      <c r="S422" s="13"/>
      <c r="T422" s="13"/>
    </row>
    <row r="423" spans="4:20" x14ac:dyDescent="0.25">
      <c r="D423" s="100"/>
      <c r="E423" s="13"/>
      <c r="S423" s="13"/>
      <c r="T423" s="13"/>
    </row>
    <row r="424" spans="4:20" x14ac:dyDescent="0.25">
      <c r="D424" s="100"/>
      <c r="E424" s="13"/>
      <c r="S424" s="13"/>
      <c r="T424" s="13"/>
    </row>
    <row r="425" spans="4:20" x14ac:dyDescent="0.25">
      <c r="D425" s="100"/>
      <c r="E425" s="13"/>
      <c r="S425" s="13"/>
      <c r="T425" s="13"/>
    </row>
    <row r="426" spans="4:20" x14ac:dyDescent="0.25">
      <c r="D426" s="100"/>
      <c r="E426" s="13"/>
      <c r="S426" s="13"/>
      <c r="T426" s="13"/>
    </row>
    <row r="427" spans="4:20" x14ac:dyDescent="0.25">
      <c r="D427" s="100"/>
      <c r="E427" s="13"/>
      <c r="S427" s="13"/>
      <c r="T427" s="13"/>
    </row>
    <row r="428" spans="4:20" x14ac:dyDescent="0.25">
      <c r="D428" s="100"/>
      <c r="E428" s="13"/>
      <c r="S428" s="13"/>
      <c r="T428" s="13"/>
    </row>
    <row r="429" spans="4:20" x14ac:dyDescent="0.25">
      <c r="D429" s="100"/>
      <c r="E429" s="13"/>
      <c r="S429" s="13"/>
      <c r="T429" s="13"/>
    </row>
    <row r="430" spans="4:20" x14ac:dyDescent="0.25">
      <c r="D430" s="100"/>
      <c r="E430" s="13"/>
      <c r="S430" s="13"/>
      <c r="T430" s="13"/>
    </row>
    <row r="431" spans="4:20" x14ac:dyDescent="0.25">
      <c r="D431" s="100"/>
      <c r="E431" s="13"/>
      <c r="S431" s="13"/>
      <c r="T431" s="13"/>
    </row>
    <row r="432" spans="4:20" x14ac:dyDescent="0.25">
      <c r="D432" s="100"/>
      <c r="E432" s="13"/>
      <c r="S432" s="13"/>
      <c r="T432" s="13"/>
    </row>
    <row r="433" spans="4:20" x14ac:dyDescent="0.25">
      <c r="D433" s="100"/>
      <c r="E433" s="13"/>
      <c r="S433" s="13"/>
      <c r="T433" s="13"/>
    </row>
    <row r="434" spans="4:20" x14ac:dyDescent="0.25">
      <c r="D434" s="100"/>
      <c r="E434" s="13"/>
      <c r="S434" s="13"/>
      <c r="T434" s="13"/>
    </row>
    <row r="435" spans="4:20" x14ac:dyDescent="0.25">
      <c r="D435" s="100"/>
      <c r="E435" s="13"/>
      <c r="S435" s="13"/>
      <c r="T435" s="13"/>
    </row>
    <row r="436" spans="4:20" x14ac:dyDescent="0.25">
      <c r="D436" s="100"/>
      <c r="E436" s="13"/>
      <c r="S436" s="13"/>
      <c r="T436" s="13"/>
    </row>
    <row r="437" spans="4:20" x14ac:dyDescent="0.25">
      <c r="D437" s="100"/>
      <c r="E437" s="13"/>
      <c r="S437" s="13"/>
      <c r="T437" s="13"/>
    </row>
    <row r="438" spans="4:20" x14ac:dyDescent="0.25">
      <c r="D438" s="100"/>
      <c r="E438" s="13"/>
      <c r="S438" s="13"/>
      <c r="T438" s="13"/>
    </row>
    <row r="439" spans="4:20" x14ac:dyDescent="0.25">
      <c r="D439" s="100"/>
      <c r="E439" s="13"/>
      <c r="S439" s="13"/>
      <c r="T439" s="13"/>
    </row>
    <row r="440" spans="4:20" x14ac:dyDescent="0.25">
      <c r="D440" s="100"/>
      <c r="E440" s="13"/>
      <c r="S440" s="13"/>
      <c r="T440" s="13"/>
    </row>
    <row r="441" spans="4:20" x14ac:dyDescent="0.25">
      <c r="D441" s="100"/>
      <c r="E441" s="13"/>
      <c r="S441" s="13"/>
      <c r="T441" s="13"/>
    </row>
    <row r="442" spans="4:20" x14ac:dyDescent="0.25">
      <c r="D442" s="100"/>
      <c r="E442" s="13"/>
      <c r="S442" s="13"/>
      <c r="T442" s="13"/>
    </row>
    <row r="443" spans="4:20" x14ac:dyDescent="0.25">
      <c r="D443" s="100"/>
      <c r="E443" s="13"/>
      <c r="S443" s="13"/>
      <c r="T443" s="13"/>
    </row>
    <row r="444" spans="4:20" x14ac:dyDescent="0.25">
      <c r="D444" s="100"/>
      <c r="E444" s="13"/>
      <c r="S444" s="13"/>
      <c r="T444" s="13"/>
    </row>
    <row r="445" spans="4:20" x14ac:dyDescent="0.25">
      <c r="D445" s="100"/>
      <c r="E445" s="13"/>
      <c r="S445" s="13"/>
      <c r="T445" s="13"/>
    </row>
    <row r="446" spans="4:20" x14ac:dyDescent="0.25">
      <c r="D446" s="100"/>
      <c r="E446" s="13"/>
      <c r="S446" s="13"/>
      <c r="T446" s="13"/>
    </row>
    <row r="447" spans="4:20" x14ac:dyDescent="0.25">
      <c r="D447" s="100"/>
      <c r="E447" s="13"/>
      <c r="S447" s="13"/>
      <c r="T447" s="13"/>
    </row>
    <row r="448" spans="4:20" x14ac:dyDescent="0.25">
      <c r="D448" s="100"/>
      <c r="E448" s="13"/>
      <c r="S448" s="13"/>
      <c r="T448" s="13"/>
    </row>
    <row r="449" spans="4:20" x14ac:dyDescent="0.25">
      <c r="D449" s="100"/>
      <c r="E449" s="13"/>
      <c r="S449" s="13"/>
      <c r="T449" s="13"/>
    </row>
    <row r="450" spans="4:20" x14ac:dyDescent="0.25">
      <c r="D450" s="100"/>
      <c r="E450" s="13"/>
      <c r="S450" s="13"/>
      <c r="T450" s="13"/>
    </row>
    <row r="451" spans="4:20" x14ac:dyDescent="0.25">
      <c r="D451" s="100"/>
      <c r="E451" s="13"/>
      <c r="S451" s="13"/>
      <c r="T451" s="13"/>
    </row>
    <row r="452" spans="4:20" x14ac:dyDescent="0.25">
      <c r="D452" s="100"/>
      <c r="E452" s="13"/>
      <c r="S452" s="13"/>
      <c r="T452" s="13"/>
    </row>
    <row r="453" spans="4:20" x14ac:dyDescent="0.25">
      <c r="D453" s="100"/>
      <c r="E453" s="13"/>
      <c r="S453" s="13"/>
      <c r="T453" s="13"/>
    </row>
    <row r="454" spans="4:20" x14ac:dyDescent="0.25">
      <c r="D454" s="100"/>
      <c r="E454" s="13"/>
      <c r="S454" s="13"/>
      <c r="T454" s="13"/>
    </row>
    <row r="455" spans="4:20" x14ac:dyDescent="0.25">
      <c r="D455" s="100"/>
      <c r="E455" s="13"/>
      <c r="S455" s="13"/>
      <c r="T455" s="13"/>
    </row>
    <row r="456" spans="4:20" x14ac:dyDescent="0.25">
      <c r="D456" s="100"/>
      <c r="E456" s="13"/>
      <c r="S456" s="13"/>
      <c r="T456" s="13"/>
    </row>
    <row r="457" spans="4:20" x14ac:dyDescent="0.25">
      <c r="D457" s="100"/>
      <c r="E457" s="13"/>
      <c r="S457" s="13"/>
      <c r="T457" s="13"/>
    </row>
    <row r="458" spans="4:20" x14ac:dyDescent="0.25">
      <c r="D458" s="100"/>
      <c r="E458" s="13"/>
      <c r="S458" s="13"/>
      <c r="T458" s="13"/>
    </row>
    <row r="459" spans="4:20" x14ac:dyDescent="0.25">
      <c r="D459" s="100"/>
      <c r="E459" s="13"/>
      <c r="S459" s="13"/>
      <c r="T459" s="13"/>
    </row>
    <row r="460" spans="4:20" x14ac:dyDescent="0.25">
      <c r="D460" s="100"/>
      <c r="E460" s="13"/>
      <c r="S460" s="13"/>
      <c r="T460" s="13"/>
    </row>
    <row r="461" spans="4:20" x14ac:dyDescent="0.25">
      <c r="D461" s="100"/>
      <c r="E461" s="13"/>
      <c r="S461" s="13"/>
      <c r="T461" s="13"/>
    </row>
    <row r="462" spans="4:20" x14ac:dyDescent="0.25">
      <c r="D462" s="100"/>
      <c r="E462" s="13"/>
      <c r="S462" s="13"/>
      <c r="T462" s="13"/>
    </row>
    <row r="463" spans="4:20" x14ac:dyDescent="0.25">
      <c r="D463" s="100"/>
      <c r="E463" s="13"/>
      <c r="S463" s="13"/>
      <c r="T463" s="13"/>
    </row>
    <row r="464" spans="4:20" x14ac:dyDescent="0.25">
      <c r="D464" s="100"/>
      <c r="E464" s="13"/>
      <c r="S464" s="13"/>
      <c r="T464" s="13"/>
    </row>
    <row r="465" spans="4:20" x14ac:dyDescent="0.25">
      <c r="D465" s="100"/>
      <c r="E465" s="13"/>
      <c r="S465" s="13"/>
      <c r="T465" s="13"/>
    </row>
    <row r="466" spans="4:20" x14ac:dyDescent="0.25">
      <c r="D466" s="100"/>
      <c r="E466" s="13"/>
      <c r="S466" s="13"/>
      <c r="T466" s="13"/>
    </row>
    <row r="467" spans="4:20" x14ac:dyDescent="0.25">
      <c r="D467" s="100"/>
      <c r="E467" s="13"/>
      <c r="S467" s="13"/>
      <c r="T467" s="13"/>
    </row>
    <row r="468" spans="4:20" x14ac:dyDescent="0.25">
      <c r="D468" s="100"/>
      <c r="E468" s="13"/>
      <c r="S468" s="13"/>
      <c r="T468" s="13"/>
    </row>
    <row r="469" spans="4:20" x14ac:dyDescent="0.25">
      <c r="D469" s="100"/>
      <c r="E469" s="13"/>
      <c r="S469" s="13"/>
      <c r="T469" s="13"/>
    </row>
    <row r="470" spans="4:20" x14ac:dyDescent="0.25">
      <c r="D470" s="100"/>
      <c r="E470" s="13"/>
      <c r="S470" s="13"/>
      <c r="T470" s="13"/>
    </row>
    <row r="471" spans="4:20" x14ac:dyDescent="0.25">
      <c r="D471" s="100"/>
      <c r="E471" s="13"/>
      <c r="S471" s="13"/>
      <c r="T471" s="13"/>
    </row>
    <row r="472" spans="4:20" x14ac:dyDescent="0.25">
      <c r="D472" s="100"/>
      <c r="E472" s="13"/>
      <c r="S472" s="13"/>
      <c r="T472" s="13"/>
    </row>
    <row r="473" spans="4:20" x14ac:dyDescent="0.25">
      <c r="D473" s="100"/>
      <c r="E473" s="13"/>
      <c r="S473" s="13"/>
      <c r="T473" s="13"/>
    </row>
    <row r="474" spans="4:20" x14ac:dyDescent="0.25">
      <c r="D474" s="100"/>
      <c r="E474" s="13"/>
      <c r="S474" s="13"/>
      <c r="T474" s="13"/>
    </row>
    <row r="475" spans="4:20" x14ac:dyDescent="0.25">
      <c r="D475" s="100"/>
      <c r="E475" s="13"/>
      <c r="S475" s="13"/>
      <c r="T475" s="13"/>
    </row>
    <row r="476" spans="4:20" x14ac:dyDescent="0.25">
      <c r="D476" s="100"/>
      <c r="E476" s="13"/>
      <c r="S476" s="13"/>
      <c r="T476" s="13"/>
    </row>
    <row r="477" spans="4:20" x14ac:dyDescent="0.25">
      <c r="D477" s="100"/>
      <c r="E477" s="13"/>
      <c r="S477" s="13"/>
      <c r="T477" s="13"/>
    </row>
    <row r="478" spans="4:20" x14ac:dyDescent="0.25">
      <c r="D478" s="100"/>
      <c r="E478" s="13"/>
      <c r="S478" s="13"/>
      <c r="T478" s="13"/>
    </row>
    <row r="479" spans="4:20" x14ac:dyDescent="0.25">
      <c r="D479" s="100"/>
      <c r="E479" s="13"/>
      <c r="S479" s="13"/>
      <c r="T479" s="13"/>
    </row>
    <row r="480" spans="4:20" x14ac:dyDescent="0.25">
      <c r="D480" s="100"/>
      <c r="E480" s="13"/>
      <c r="S480" s="13"/>
      <c r="T480" s="13"/>
    </row>
    <row r="481" spans="4:20" x14ac:dyDescent="0.25">
      <c r="D481" s="100"/>
      <c r="E481" s="13"/>
      <c r="S481" s="13"/>
      <c r="T481" s="13"/>
    </row>
    <row r="482" spans="4:20" x14ac:dyDescent="0.25">
      <c r="D482" s="100"/>
      <c r="E482" s="13"/>
      <c r="S482" s="13"/>
      <c r="T482" s="13"/>
    </row>
    <row r="483" spans="4:20" x14ac:dyDescent="0.25">
      <c r="D483" s="100"/>
      <c r="E483" s="13"/>
      <c r="S483" s="13"/>
      <c r="T483" s="13"/>
    </row>
    <row r="484" spans="4:20" x14ac:dyDescent="0.25">
      <c r="D484" s="100"/>
      <c r="E484" s="13"/>
      <c r="S484" s="13"/>
      <c r="T484" s="13"/>
    </row>
    <row r="485" spans="4:20" x14ac:dyDescent="0.25">
      <c r="D485" s="100"/>
      <c r="E485" s="13"/>
      <c r="S485" s="13"/>
      <c r="T485" s="13"/>
    </row>
    <row r="486" spans="4:20" x14ac:dyDescent="0.25">
      <c r="D486" s="100"/>
      <c r="E486" s="13"/>
      <c r="S486" s="13"/>
      <c r="T486" s="13"/>
    </row>
    <row r="487" spans="4:20" x14ac:dyDescent="0.25">
      <c r="D487" s="100"/>
      <c r="E487" s="13"/>
      <c r="S487" s="13"/>
      <c r="T487" s="13"/>
    </row>
    <row r="488" spans="4:20" x14ac:dyDescent="0.25">
      <c r="D488" s="100"/>
      <c r="E488" s="13"/>
      <c r="S488" s="13"/>
      <c r="T488" s="13"/>
    </row>
    <row r="489" spans="4:20" x14ac:dyDescent="0.25">
      <c r="D489" s="100"/>
      <c r="E489" s="13"/>
      <c r="S489" s="13"/>
      <c r="T489" s="13"/>
    </row>
    <row r="490" spans="4:20" x14ac:dyDescent="0.25">
      <c r="D490" s="100"/>
      <c r="E490" s="13"/>
      <c r="S490" s="13"/>
      <c r="T490" s="13"/>
    </row>
    <row r="491" spans="4:20" x14ac:dyDescent="0.25">
      <c r="D491" s="100"/>
      <c r="E491" s="13"/>
      <c r="S491" s="13"/>
      <c r="T491" s="13"/>
    </row>
    <row r="492" spans="4:20" x14ac:dyDescent="0.25">
      <c r="D492" s="100"/>
      <c r="E492" s="13"/>
      <c r="S492" s="13"/>
      <c r="T492" s="13"/>
    </row>
    <row r="493" spans="4:20" x14ac:dyDescent="0.25">
      <c r="D493" s="100"/>
      <c r="E493" s="13"/>
      <c r="S493" s="13"/>
      <c r="T493" s="13"/>
    </row>
    <row r="494" spans="4:20" x14ac:dyDescent="0.25">
      <c r="D494" s="100"/>
      <c r="E494" s="13"/>
      <c r="S494" s="13"/>
      <c r="T494" s="13"/>
    </row>
    <row r="495" spans="4:20" x14ac:dyDescent="0.25">
      <c r="D495" s="100"/>
      <c r="E495" s="13"/>
      <c r="S495" s="13"/>
      <c r="T495" s="13"/>
    </row>
    <row r="496" spans="4:20" x14ac:dyDescent="0.25">
      <c r="D496" s="100"/>
      <c r="E496" s="13"/>
      <c r="S496" s="13"/>
      <c r="T496" s="13"/>
    </row>
    <row r="497" spans="4:20" x14ac:dyDescent="0.25">
      <c r="D497" s="100"/>
      <c r="E497" s="13"/>
      <c r="S497" s="13"/>
      <c r="T497" s="13"/>
    </row>
    <row r="498" spans="4:20" x14ac:dyDescent="0.25">
      <c r="D498" s="100"/>
      <c r="E498" s="13"/>
      <c r="S498" s="13"/>
      <c r="T498" s="13"/>
    </row>
    <row r="499" spans="4:20" x14ac:dyDescent="0.25">
      <c r="D499" s="100"/>
      <c r="E499" s="13"/>
      <c r="S499" s="13"/>
      <c r="T499" s="13"/>
    </row>
    <row r="500" spans="4:20" x14ac:dyDescent="0.25">
      <c r="D500" s="100"/>
      <c r="E500" s="13"/>
      <c r="S500" s="13"/>
      <c r="T500" s="13"/>
    </row>
    <row r="501" spans="4:20" x14ac:dyDescent="0.25">
      <c r="D501" s="100"/>
      <c r="E501" s="13"/>
      <c r="S501" s="13"/>
      <c r="T501" s="13"/>
    </row>
    <row r="502" spans="4:20" x14ac:dyDescent="0.25">
      <c r="D502" s="100"/>
      <c r="E502" s="13"/>
      <c r="S502" s="13"/>
      <c r="T502" s="13"/>
    </row>
    <row r="503" spans="4:20" x14ac:dyDescent="0.25">
      <c r="D503" s="100"/>
      <c r="E503" s="13"/>
      <c r="S503" s="13"/>
      <c r="T503" s="13"/>
    </row>
    <row r="504" spans="4:20" x14ac:dyDescent="0.25">
      <c r="D504" s="100"/>
      <c r="E504" s="13"/>
      <c r="S504" s="13"/>
      <c r="T504" s="13"/>
    </row>
    <row r="505" spans="4:20" x14ac:dyDescent="0.25">
      <c r="D505" s="100"/>
      <c r="E505" s="13"/>
      <c r="S505" s="13"/>
      <c r="T505" s="13"/>
    </row>
    <row r="506" spans="4:20" x14ac:dyDescent="0.25">
      <c r="D506" s="100"/>
      <c r="E506" s="13"/>
      <c r="S506" s="13"/>
      <c r="T506" s="13"/>
    </row>
    <row r="507" spans="4:20" x14ac:dyDescent="0.25">
      <c r="D507" s="100"/>
      <c r="E507" s="13"/>
      <c r="S507" s="13"/>
      <c r="T507" s="13"/>
    </row>
    <row r="508" spans="4:20" x14ac:dyDescent="0.25">
      <c r="D508" s="100"/>
      <c r="E508" s="13"/>
      <c r="S508" s="13"/>
      <c r="T508" s="13"/>
    </row>
    <row r="509" spans="4:20" x14ac:dyDescent="0.25">
      <c r="D509" s="100"/>
      <c r="E509" s="13"/>
      <c r="S509" s="13"/>
      <c r="T509" s="13"/>
    </row>
    <row r="510" spans="4:20" x14ac:dyDescent="0.25">
      <c r="D510" s="100"/>
      <c r="E510" s="13"/>
      <c r="S510" s="13"/>
      <c r="T510" s="13"/>
    </row>
    <row r="511" spans="4:20" x14ac:dyDescent="0.25">
      <c r="D511" s="100"/>
      <c r="E511" s="13"/>
      <c r="S511" s="13"/>
      <c r="T511" s="13"/>
    </row>
    <row r="512" spans="4:20" x14ac:dyDescent="0.25">
      <c r="D512" s="100"/>
      <c r="E512" s="13"/>
      <c r="S512" s="13"/>
      <c r="T512" s="13"/>
    </row>
    <row r="513" spans="4:20" x14ac:dyDescent="0.25">
      <c r="D513" s="100"/>
      <c r="E513" s="13"/>
      <c r="S513" s="13"/>
      <c r="T513" s="13"/>
    </row>
    <row r="514" spans="4:20" x14ac:dyDescent="0.25">
      <c r="D514" s="100"/>
      <c r="E514" s="13"/>
      <c r="S514" s="13"/>
      <c r="T514" s="13"/>
    </row>
    <row r="515" spans="4:20" x14ac:dyDescent="0.25">
      <c r="D515" s="100"/>
      <c r="E515" s="13"/>
      <c r="S515" s="13"/>
      <c r="T515" s="13"/>
    </row>
    <row r="516" spans="4:20" x14ac:dyDescent="0.25">
      <c r="D516" s="100"/>
      <c r="E516" s="13"/>
      <c r="S516" s="13"/>
      <c r="T516" s="13"/>
    </row>
    <row r="517" spans="4:20" x14ac:dyDescent="0.25">
      <c r="D517" s="100"/>
      <c r="E517" s="13"/>
      <c r="S517" s="13"/>
      <c r="T517" s="13"/>
    </row>
    <row r="518" spans="4:20" x14ac:dyDescent="0.25">
      <c r="D518" s="100"/>
      <c r="E518" s="13"/>
      <c r="S518" s="13"/>
      <c r="T518" s="13"/>
    </row>
    <row r="519" spans="4:20" x14ac:dyDescent="0.25">
      <c r="D519" s="100"/>
      <c r="E519" s="13"/>
      <c r="S519" s="13"/>
      <c r="T519" s="13"/>
    </row>
    <row r="520" spans="4:20" x14ac:dyDescent="0.25">
      <c r="D520" s="100"/>
      <c r="E520" s="13"/>
      <c r="S520" s="13"/>
      <c r="T520" s="13"/>
    </row>
    <row r="521" spans="4:20" x14ac:dyDescent="0.25">
      <c r="D521" s="100"/>
      <c r="E521" s="13"/>
      <c r="S521" s="13"/>
      <c r="T521" s="13"/>
    </row>
    <row r="522" spans="4:20" x14ac:dyDescent="0.25">
      <c r="D522" s="100"/>
      <c r="E522" s="13"/>
      <c r="S522" s="13"/>
      <c r="T522" s="13"/>
    </row>
    <row r="523" spans="4:20" x14ac:dyDescent="0.25">
      <c r="D523" s="100"/>
      <c r="E523" s="13"/>
      <c r="S523" s="13"/>
      <c r="T523" s="13"/>
    </row>
    <row r="524" spans="4:20" x14ac:dyDescent="0.25">
      <c r="D524" s="100"/>
      <c r="E524" s="13"/>
      <c r="S524" s="13"/>
      <c r="T524" s="13"/>
    </row>
    <row r="525" spans="4:20" x14ac:dyDescent="0.25">
      <c r="D525" s="100"/>
      <c r="E525" s="13"/>
      <c r="S525" s="13"/>
      <c r="T525" s="13"/>
    </row>
    <row r="526" spans="4:20" x14ac:dyDescent="0.25">
      <c r="D526" s="100"/>
      <c r="E526" s="13"/>
      <c r="S526" s="13"/>
      <c r="T526" s="13"/>
    </row>
    <row r="527" spans="4:20" x14ac:dyDescent="0.25">
      <c r="D527" s="100"/>
      <c r="E527" s="13"/>
      <c r="S527" s="13"/>
      <c r="T527" s="13"/>
    </row>
    <row r="528" spans="4:20" x14ac:dyDescent="0.25">
      <c r="D528" s="100"/>
      <c r="E528" s="13"/>
      <c r="S528" s="13"/>
      <c r="T528" s="13"/>
    </row>
    <row r="529" spans="4:20" x14ac:dyDescent="0.25">
      <c r="D529" s="100"/>
      <c r="E529" s="13"/>
      <c r="S529" s="13"/>
      <c r="T529" s="13"/>
    </row>
    <row r="530" spans="4:20" x14ac:dyDescent="0.25">
      <c r="D530" s="100"/>
      <c r="E530" s="13"/>
      <c r="S530" s="13"/>
      <c r="T530" s="13"/>
    </row>
    <row r="531" spans="4:20" x14ac:dyDescent="0.25">
      <c r="D531" s="100"/>
      <c r="E531" s="13"/>
      <c r="S531" s="13"/>
      <c r="T531" s="13"/>
    </row>
    <row r="532" spans="4:20" x14ac:dyDescent="0.25">
      <c r="D532" s="100"/>
      <c r="E532" s="13"/>
      <c r="S532" s="13"/>
      <c r="T532" s="13"/>
    </row>
    <row r="533" spans="4:20" x14ac:dyDescent="0.25">
      <c r="D533" s="100"/>
      <c r="E533" s="13"/>
      <c r="S533" s="13"/>
      <c r="T533" s="13"/>
    </row>
    <row r="534" spans="4:20" x14ac:dyDescent="0.25">
      <c r="D534" s="100"/>
      <c r="E534" s="13"/>
      <c r="S534" s="13"/>
      <c r="T534" s="13"/>
    </row>
    <row r="535" spans="4:20" x14ac:dyDescent="0.25">
      <c r="D535" s="100"/>
      <c r="E535" s="13"/>
      <c r="S535" s="13"/>
      <c r="T535" s="13"/>
    </row>
    <row r="536" spans="4:20" x14ac:dyDescent="0.25">
      <c r="D536" s="100"/>
      <c r="E536" s="13"/>
      <c r="S536" s="13"/>
      <c r="T536" s="13"/>
    </row>
    <row r="537" spans="4:20" x14ac:dyDescent="0.25">
      <c r="D537" s="100"/>
      <c r="E537" s="13"/>
      <c r="S537" s="13"/>
      <c r="T537" s="13"/>
    </row>
    <row r="538" spans="4:20" x14ac:dyDescent="0.25">
      <c r="D538" s="100"/>
      <c r="E538" s="13"/>
      <c r="S538" s="13"/>
      <c r="T538" s="13"/>
    </row>
    <row r="539" spans="4:20" x14ac:dyDescent="0.25">
      <c r="D539" s="100"/>
      <c r="E539" s="13"/>
      <c r="S539" s="13"/>
      <c r="T539" s="13"/>
    </row>
    <row r="540" spans="4:20" x14ac:dyDescent="0.25">
      <c r="D540" s="100"/>
      <c r="E540" s="13"/>
      <c r="S540" s="13"/>
      <c r="T540" s="13"/>
    </row>
    <row r="541" spans="4:20" x14ac:dyDescent="0.25">
      <c r="D541" s="100"/>
      <c r="E541" s="13"/>
      <c r="S541" s="13"/>
      <c r="T541" s="13"/>
    </row>
    <row r="542" spans="4:20" x14ac:dyDescent="0.25">
      <c r="D542" s="100"/>
      <c r="E542" s="13"/>
      <c r="S542" s="13"/>
      <c r="T542" s="13"/>
    </row>
    <row r="543" spans="4:20" x14ac:dyDescent="0.25">
      <c r="D543" s="100"/>
      <c r="E543" s="13"/>
      <c r="S543" s="13"/>
      <c r="T543" s="13"/>
    </row>
    <row r="544" spans="4:20" x14ac:dyDescent="0.25">
      <c r="D544" s="100"/>
      <c r="E544" s="13"/>
      <c r="S544" s="13"/>
      <c r="T544" s="13"/>
    </row>
    <row r="545" spans="4:20" x14ac:dyDescent="0.25">
      <c r="D545" s="100"/>
      <c r="E545" s="13"/>
      <c r="S545" s="13"/>
      <c r="T545" s="13"/>
    </row>
    <row r="546" spans="4:20" x14ac:dyDescent="0.25">
      <c r="D546" s="100"/>
      <c r="E546" s="13"/>
      <c r="S546" s="13"/>
      <c r="T546" s="13"/>
    </row>
    <row r="547" spans="4:20" x14ac:dyDescent="0.25">
      <c r="D547" s="100"/>
      <c r="E547" s="13"/>
      <c r="S547" s="13"/>
      <c r="T547" s="13"/>
    </row>
    <row r="548" spans="4:20" x14ac:dyDescent="0.25">
      <c r="D548" s="100"/>
      <c r="E548" s="13"/>
      <c r="S548" s="13"/>
      <c r="T548" s="13"/>
    </row>
    <row r="549" spans="4:20" x14ac:dyDescent="0.25">
      <c r="D549" s="100"/>
      <c r="E549" s="13"/>
      <c r="S549" s="13"/>
      <c r="T549" s="13"/>
    </row>
    <row r="550" spans="4:20" x14ac:dyDescent="0.25">
      <c r="D550" s="100"/>
      <c r="E550" s="13"/>
      <c r="S550" s="13"/>
      <c r="T550" s="13"/>
    </row>
    <row r="551" spans="4:20" x14ac:dyDescent="0.25">
      <c r="D551" s="100"/>
      <c r="E551" s="13"/>
      <c r="S551" s="13"/>
      <c r="T551" s="13"/>
    </row>
    <row r="552" spans="4:20" x14ac:dyDescent="0.25">
      <c r="D552" s="100"/>
      <c r="E552" s="13"/>
      <c r="S552" s="13"/>
      <c r="T552" s="13"/>
    </row>
    <row r="553" spans="4:20" x14ac:dyDescent="0.25">
      <c r="D553" s="100"/>
      <c r="E553" s="13"/>
      <c r="S553" s="13"/>
      <c r="T553" s="13"/>
    </row>
    <row r="554" spans="4:20" x14ac:dyDescent="0.25">
      <c r="D554" s="100"/>
      <c r="E554" s="13"/>
      <c r="S554" s="13"/>
      <c r="T554" s="13"/>
    </row>
    <row r="555" spans="4:20" x14ac:dyDescent="0.25">
      <c r="D555" s="100"/>
      <c r="E555" s="13"/>
      <c r="S555" s="13"/>
      <c r="T555" s="13"/>
    </row>
    <row r="556" spans="4:20" x14ac:dyDescent="0.25">
      <c r="D556" s="100"/>
      <c r="E556" s="13"/>
      <c r="S556" s="13"/>
      <c r="T556" s="13"/>
    </row>
    <row r="557" spans="4:20" x14ac:dyDescent="0.25">
      <c r="D557" s="100"/>
      <c r="E557" s="13"/>
      <c r="S557" s="13"/>
      <c r="T557" s="13"/>
    </row>
    <row r="558" spans="4:20" x14ac:dyDescent="0.25">
      <c r="D558" s="100"/>
      <c r="E558" s="13"/>
      <c r="S558" s="13"/>
      <c r="T558" s="13"/>
    </row>
    <row r="559" spans="4:20" x14ac:dyDescent="0.25">
      <c r="D559" s="100"/>
      <c r="E559" s="13"/>
      <c r="S559" s="13"/>
      <c r="T559" s="13"/>
    </row>
    <row r="560" spans="4:20" x14ac:dyDescent="0.25">
      <c r="D560" s="100"/>
      <c r="E560" s="13"/>
      <c r="S560" s="13"/>
      <c r="T560" s="13"/>
    </row>
    <row r="561" spans="4:20" x14ac:dyDescent="0.25">
      <c r="D561" s="100"/>
      <c r="E561" s="13"/>
      <c r="S561" s="13"/>
      <c r="T561" s="13"/>
    </row>
    <row r="562" spans="4:20" x14ac:dyDescent="0.25">
      <c r="D562" s="100"/>
      <c r="E562" s="13"/>
      <c r="S562" s="13"/>
      <c r="T562" s="13"/>
    </row>
    <row r="563" spans="4:20" x14ac:dyDescent="0.25">
      <c r="D563" s="100"/>
      <c r="E563" s="13"/>
      <c r="S563" s="13"/>
      <c r="T563" s="13"/>
    </row>
    <row r="564" spans="4:20" x14ac:dyDescent="0.25">
      <c r="D564" s="100"/>
      <c r="E564" s="13"/>
      <c r="S564" s="13"/>
      <c r="T564" s="13"/>
    </row>
    <row r="565" spans="4:20" x14ac:dyDescent="0.25">
      <c r="D565" s="100"/>
      <c r="E565" s="13"/>
      <c r="S565" s="13"/>
      <c r="T565" s="13"/>
    </row>
    <row r="566" spans="4:20" x14ac:dyDescent="0.25">
      <c r="D566" s="100"/>
      <c r="E566" s="13"/>
      <c r="S566" s="13"/>
      <c r="T566" s="13"/>
    </row>
    <row r="567" spans="4:20" x14ac:dyDescent="0.25">
      <c r="D567" s="100"/>
      <c r="E567" s="13"/>
      <c r="S567" s="13"/>
      <c r="T567" s="13"/>
    </row>
    <row r="568" spans="4:20" x14ac:dyDescent="0.25">
      <c r="D568" s="100"/>
      <c r="E568" s="13"/>
      <c r="S568" s="13"/>
      <c r="T568" s="13"/>
    </row>
    <row r="569" spans="4:20" x14ac:dyDescent="0.25">
      <c r="D569" s="100"/>
      <c r="E569" s="13"/>
      <c r="S569" s="13"/>
      <c r="T569" s="13"/>
    </row>
    <row r="570" spans="4:20" x14ac:dyDescent="0.25">
      <c r="D570" s="100"/>
      <c r="E570" s="13"/>
      <c r="S570" s="13"/>
      <c r="T570" s="13"/>
    </row>
    <row r="571" spans="4:20" x14ac:dyDescent="0.25">
      <c r="D571" s="100"/>
      <c r="E571" s="13"/>
      <c r="S571" s="13"/>
      <c r="T571" s="13"/>
    </row>
    <row r="572" spans="4:20" x14ac:dyDescent="0.25">
      <c r="D572" s="100"/>
      <c r="E572" s="13"/>
      <c r="S572" s="13"/>
      <c r="T572" s="13"/>
    </row>
    <row r="573" spans="4:20" x14ac:dyDescent="0.25">
      <c r="D573" s="100"/>
      <c r="E573" s="13"/>
      <c r="S573" s="13"/>
      <c r="T573" s="13"/>
    </row>
    <row r="574" spans="4:20" x14ac:dyDescent="0.25">
      <c r="D574" s="100"/>
      <c r="E574" s="13"/>
      <c r="S574" s="13"/>
      <c r="T574" s="13"/>
    </row>
    <row r="575" spans="4:20" x14ac:dyDescent="0.25">
      <c r="D575" s="100"/>
      <c r="E575" s="13"/>
      <c r="S575" s="13"/>
      <c r="T575" s="13"/>
    </row>
    <row r="576" spans="4:20" x14ac:dyDescent="0.25">
      <c r="D576" s="100"/>
      <c r="E576" s="13"/>
      <c r="S576" s="13"/>
      <c r="T576" s="13"/>
    </row>
    <row r="577" spans="4:20" x14ac:dyDescent="0.25">
      <c r="D577" s="100"/>
      <c r="E577" s="13"/>
      <c r="S577" s="13"/>
      <c r="T577" s="13"/>
    </row>
    <row r="578" spans="4:20" x14ac:dyDescent="0.25">
      <c r="D578" s="100"/>
      <c r="E578" s="13"/>
      <c r="S578" s="13"/>
      <c r="T578" s="13"/>
    </row>
    <row r="579" spans="4:20" x14ac:dyDescent="0.25">
      <c r="D579" s="100"/>
      <c r="E579" s="13"/>
      <c r="S579" s="13"/>
      <c r="T579" s="13"/>
    </row>
    <row r="580" spans="4:20" x14ac:dyDescent="0.25">
      <c r="D580" s="100"/>
      <c r="E580" s="13"/>
      <c r="S580" s="13"/>
      <c r="T580" s="13"/>
    </row>
    <row r="581" spans="4:20" x14ac:dyDescent="0.25">
      <c r="D581" s="100"/>
      <c r="E581" s="13"/>
      <c r="S581" s="13"/>
      <c r="T581" s="13"/>
    </row>
    <row r="582" spans="4:20" x14ac:dyDescent="0.25">
      <c r="D582" s="100"/>
      <c r="E582" s="13"/>
      <c r="S582" s="13"/>
      <c r="T582" s="13"/>
    </row>
    <row r="583" spans="4:20" x14ac:dyDescent="0.25">
      <c r="D583" s="100"/>
      <c r="E583" s="13"/>
      <c r="S583" s="13"/>
      <c r="T583" s="13"/>
    </row>
    <row r="584" spans="4:20" x14ac:dyDescent="0.25">
      <c r="D584" s="100"/>
      <c r="E584" s="13"/>
      <c r="S584" s="13"/>
      <c r="T584" s="13"/>
    </row>
    <row r="585" spans="4:20" x14ac:dyDescent="0.25">
      <c r="D585" s="100"/>
      <c r="E585" s="13"/>
      <c r="S585" s="13"/>
      <c r="T585" s="13"/>
    </row>
    <row r="586" spans="4:20" x14ac:dyDescent="0.25">
      <c r="D586" s="100"/>
      <c r="E586" s="13"/>
      <c r="S586" s="13"/>
      <c r="T586" s="13"/>
    </row>
    <row r="587" spans="4:20" x14ac:dyDescent="0.25">
      <c r="D587" s="100"/>
      <c r="E587" s="13"/>
      <c r="S587" s="13"/>
      <c r="T587" s="13"/>
    </row>
    <row r="588" spans="4:20" x14ac:dyDescent="0.25">
      <c r="D588" s="100"/>
      <c r="E588" s="13"/>
      <c r="S588" s="13"/>
      <c r="T588" s="13"/>
    </row>
    <row r="589" spans="4:20" x14ac:dyDescent="0.25">
      <c r="D589" s="100"/>
      <c r="E589" s="13"/>
      <c r="S589" s="13"/>
      <c r="T589" s="13"/>
    </row>
    <row r="590" spans="4:20" x14ac:dyDescent="0.25">
      <c r="D590" s="100"/>
      <c r="E590" s="13"/>
      <c r="S590" s="13"/>
      <c r="T590" s="13"/>
    </row>
    <row r="591" spans="4:20" x14ac:dyDescent="0.25">
      <c r="D591" s="100"/>
      <c r="E591" s="13"/>
      <c r="S591" s="13"/>
      <c r="T591" s="13"/>
    </row>
    <row r="592" spans="4:20" x14ac:dyDescent="0.25">
      <c r="D592" s="100"/>
      <c r="E592" s="13"/>
      <c r="S592" s="13"/>
      <c r="T592" s="13"/>
    </row>
    <row r="593" spans="4:20" x14ac:dyDescent="0.25">
      <c r="D593" s="100"/>
      <c r="E593" s="13"/>
      <c r="S593" s="13"/>
      <c r="T593" s="13"/>
    </row>
    <row r="594" spans="4:20" x14ac:dyDescent="0.25">
      <c r="D594" s="100"/>
      <c r="E594" s="13"/>
      <c r="S594" s="13"/>
      <c r="T594" s="13"/>
    </row>
    <row r="595" spans="4:20" x14ac:dyDescent="0.25">
      <c r="D595" s="100"/>
      <c r="E595" s="13"/>
      <c r="S595" s="13"/>
      <c r="T595" s="13"/>
    </row>
    <row r="596" spans="4:20" x14ac:dyDescent="0.25">
      <c r="D596" s="100"/>
      <c r="E596" s="13"/>
      <c r="S596" s="13"/>
      <c r="T596" s="13"/>
    </row>
    <row r="597" spans="4:20" x14ac:dyDescent="0.25">
      <c r="D597" s="100"/>
      <c r="E597" s="13"/>
      <c r="S597" s="13"/>
      <c r="T597" s="13"/>
    </row>
    <row r="598" spans="4:20" x14ac:dyDescent="0.25">
      <c r="D598" s="100"/>
      <c r="E598" s="13"/>
      <c r="S598" s="13"/>
      <c r="T598" s="13"/>
    </row>
    <row r="599" spans="4:20" x14ac:dyDescent="0.25">
      <c r="D599" s="100"/>
      <c r="E599" s="13"/>
      <c r="S599" s="13"/>
      <c r="T599" s="13"/>
    </row>
    <row r="600" spans="4:20" x14ac:dyDescent="0.25">
      <c r="D600" s="100"/>
      <c r="E600" s="13"/>
      <c r="S600" s="13"/>
      <c r="T600" s="13"/>
    </row>
    <row r="601" spans="4:20" x14ac:dyDescent="0.25">
      <c r="D601" s="100"/>
      <c r="E601" s="13"/>
      <c r="S601" s="13"/>
      <c r="T601" s="13"/>
    </row>
    <row r="602" spans="4:20" x14ac:dyDescent="0.25">
      <c r="D602" s="100"/>
      <c r="E602" s="13"/>
      <c r="S602" s="13"/>
      <c r="T602" s="13"/>
    </row>
    <row r="603" spans="4:20" x14ac:dyDescent="0.25">
      <c r="D603" s="100"/>
      <c r="E603" s="13"/>
      <c r="S603" s="13"/>
      <c r="T603" s="13"/>
    </row>
    <row r="604" spans="4:20" x14ac:dyDescent="0.25">
      <c r="D604" s="100"/>
      <c r="E604" s="13"/>
      <c r="S604" s="13"/>
      <c r="T604" s="13"/>
    </row>
    <row r="605" spans="4:20" x14ac:dyDescent="0.25">
      <c r="D605" s="100"/>
      <c r="E605" s="13"/>
      <c r="S605" s="13"/>
      <c r="T605" s="13"/>
    </row>
    <row r="606" spans="4:20" x14ac:dyDescent="0.25">
      <c r="D606" s="100"/>
      <c r="E606" s="13"/>
      <c r="S606" s="13"/>
      <c r="T606" s="13"/>
    </row>
    <row r="607" spans="4:20" x14ac:dyDescent="0.25">
      <c r="D607" s="100"/>
      <c r="E607" s="13"/>
      <c r="S607" s="13"/>
      <c r="T607" s="13"/>
    </row>
    <row r="608" spans="4:20" x14ac:dyDescent="0.25">
      <c r="D608" s="100"/>
      <c r="E608" s="13"/>
      <c r="S608" s="13"/>
      <c r="T608" s="13"/>
    </row>
    <row r="609" spans="4:20" x14ac:dyDescent="0.25">
      <c r="D609" s="100"/>
      <c r="E609" s="13"/>
      <c r="S609" s="13"/>
      <c r="T609" s="13"/>
    </row>
    <row r="610" spans="4:20" x14ac:dyDescent="0.25">
      <c r="D610" s="100"/>
      <c r="E610" s="13"/>
      <c r="S610" s="13"/>
      <c r="T610" s="13"/>
    </row>
    <row r="611" spans="4:20" x14ac:dyDescent="0.25">
      <c r="D611" s="100"/>
      <c r="E611" s="13"/>
      <c r="S611" s="13"/>
      <c r="T611" s="13"/>
    </row>
    <row r="612" spans="4:20" x14ac:dyDescent="0.25">
      <c r="D612" s="100"/>
      <c r="E612" s="13"/>
      <c r="S612" s="13"/>
      <c r="T612" s="13"/>
    </row>
    <row r="613" spans="4:20" x14ac:dyDescent="0.25">
      <c r="D613" s="100"/>
      <c r="E613" s="13"/>
      <c r="S613" s="13"/>
      <c r="T613" s="13"/>
    </row>
    <row r="614" spans="4:20" x14ac:dyDescent="0.25">
      <c r="D614" s="100"/>
      <c r="E614" s="13"/>
      <c r="S614" s="13"/>
      <c r="T614" s="13"/>
    </row>
    <row r="615" spans="4:20" x14ac:dyDescent="0.25">
      <c r="D615" s="100"/>
      <c r="E615" s="13"/>
      <c r="S615" s="13"/>
      <c r="T615" s="13"/>
    </row>
    <row r="616" spans="4:20" x14ac:dyDescent="0.25">
      <c r="D616" s="100"/>
      <c r="E616" s="13"/>
      <c r="S616" s="13"/>
      <c r="T616" s="13"/>
    </row>
    <row r="617" spans="4:20" x14ac:dyDescent="0.25">
      <c r="D617" s="100"/>
      <c r="E617" s="13"/>
      <c r="S617" s="13"/>
      <c r="T617" s="13"/>
    </row>
    <row r="618" spans="4:20" x14ac:dyDescent="0.25">
      <c r="D618" s="100"/>
      <c r="E618" s="13"/>
      <c r="S618" s="13"/>
      <c r="T618" s="13"/>
    </row>
    <row r="619" spans="4:20" x14ac:dyDescent="0.25">
      <c r="D619" s="100"/>
      <c r="E619" s="13"/>
      <c r="S619" s="13"/>
      <c r="T619" s="13"/>
    </row>
    <row r="620" spans="4:20" x14ac:dyDescent="0.25">
      <c r="D620" s="100"/>
      <c r="E620" s="13"/>
      <c r="S620" s="13"/>
      <c r="T620" s="13"/>
    </row>
    <row r="621" spans="4:20" x14ac:dyDescent="0.25">
      <c r="D621" s="100"/>
      <c r="E621" s="13"/>
      <c r="S621" s="13"/>
      <c r="T621" s="13"/>
    </row>
    <row r="622" spans="4:20" x14ac:dyDescent="0.25">
      <c r="D622" s="100"/>
      <c r="E622" s="13"/>
      <c r="S622" s="13"/>
      <c r="T622" s="13"/>
    </row>
    <row r="623" spans="4:20" x14ac:dyDescent="0.25">
      <c r="D623" s="100"/>
      <c r="E623" s="13"/>
      <c r="S623" s="13"/>
      <c r="T623" s="13"/>
    </row>
    <row r="624" spans="4:20" x14ac:dyDescent="0.25">
      <c r="D624" s="100"/>
      <c r="E624" s="13"/>
      <c r="S624" s="13"/>
      <c r="T624" s="13"/>
    </row>
    <row r="625" spans="4:20" x14ac:dyDescent="0.25">
      <c r="D625" s="100"/>
      <c r="E625" s="13"/>
      <c r="S625" s="13"/>
      <c r="T625" s="13"/>
    </row>
    <row r="626" spans="4:20" x14ac:dyDescent="0.25">
      <c r="D626" s="100"/>
      <c r="E626" s="13"/>
      <c r="S626" s="13"/>
      <c r="T626" s="13"/>
    </row>
    <row r="627" spans="4:20" x14ac:dyDescent="0.25">
      <c r="D627" s="100"/>
      <c r="E627" s="13"/>
      <c r="S627" s="13"/>
      <c r="T627" s="13"/>
    </row>
    <row r="628" spans="4:20" x14ac:dyDescent="0.25">
      <c r="D628" s="100"/>
      <c r="E628" s="13"/>
      <c r="S628" s="13"/>
      <c r="T628" s="13"/>
    </row>
    <row r="629" spans="4:20" x14ac:dyDescent="0.25">
      <c r="D629" s="100"/>
      <c r="E629" s="13"/>
      <c r="S629" s="13"/>
      <c r="T629" s="13"/>
    </row>
    <row r="630" spans="4:20" x14ac:dyDescent="0.25">
      <c r="D630" s="100"/>
      <c r="E630" s="13"/>
      <c r="S630" s="13"/>
      <c r="T630" s="13"/>
    </row>
    <row r="631" spans="4:20" x14ac:dyDescent="0.25">
      <c r="D631" s="100"/>
      <c r="E631" s="13"/>
      <c r="S631" s="13"/>
      <c r="T631" s="13"/>
    </row>
    <row r="632" spans="4:20" x14ac:dyDescent="0.25">
      <c r="D632" s="100"/>
      <c r="E632" s="13"/>
      <c r="S632" s="13"/>
      <c r="T632" s="13"/>
    </row>
    <row r="633" spans="4:20" x14ac:dyDescent="0.25">
      <c r="D633" s="100"/>
      <c r="E633" s="13"/>
      <c r="S633" s="13"/>
      <c r="T633" s="13"/>
    </row>
    <row r="634" spans="4:20" x14ac:dyDescent="0.25">
      <c r="D634" s="100"/>
      <c r="E634" s="13"/>
      <c r="S634" s="13"/>
      <c r="T634" s="13"/>
    </row>
    <row r="635" spans="4:20" x14ac:dyDescent="0.25">
      <c r="D635" s="100"/>
      <c r="E635" s="13"/>
      <c r="S635" s="13"/>
      <c r="T635" s="13"/>
    </row>
    <row r="636" spans="4:20" x14ac:dyDescent="0.25">
      <c r="D636" s="100"/>
      <c r="E636" s="13"/>
      <c r="S636" s="13"/>
      <c r="T636" s="13"/>
    </row>
    <row r="637" spans="4:20" x14ac:dyDescent="0.25">
      <c r="D637" s="100"/>
      <c r="E637" s="13"/>
      <c r="S637" s="13"/>
      <c r="T637" s="13"/>
    </row>
    <row r="638" spans="4:20" x14ac:dyDescent="0.25">
      <c r="D638" s="100"/>
      <c r="E638" s="13"/>
      <c r="S638" s="13"/>
      <c r="T638" s="13"/>
    </row>
    <row r="639" spans="4:20" x14ac:dyDescent="0.25">
      <c r="D639" s="100"/>
      <c r="E639" s="13"/>
      <c r="S639" s="13"/>
      <c r="T639" s="13"/>
    </row>
    <row r="640" spans="4:20" x14ac:dyDescent="0.25">
      <c r="D640" s="100"/>
      <c r="E640" s="13"/>
      <c r="S640" s="13"/>
      <c r="T640" s="13"/>
    </row>
    <row r="641" spans="4:20" x14ac:dyDescent="0.25">
      <c r="D641" s="100"/>
      <c r="E641" s="13"/>
      <c r="S641" s="13"/>
      <c r="T641" s="13"/>
    </row>
    <row r="642" spans="4:20" x14ac:dyDescent="0.25">
      <c r="D642" s="100"/>
      <c r="E642" s="13"/>
      <c r="S642" s="13"/>
      <c r="T642" s="13"/>
    </row>
    <row r="643" spans="4:20" x14ac:dyDescent="0.25">
      <c r="D643" s="100"/>
      <c r="E643" s="13"/>
      <c r="S643" s="13"/>
      <c r="T643" s="13"/>
    </row>
    <row r="644" spans="4:20" x14ac:dyDescent="0.25">
      <c r="D644" s="100"/>
      <c r="E644" s="13"/>
      <c r="S644" s="13"/>
      <c r="T644" s="13"/>
    </row>
    <row r="645" spans="4:20" x14ac:dyDescent="0.25">
      <c r="D645" s="100"/>
      <c r="E645" s="13"/>
      <c r="S645" s="13"/>
      <c r="T645" s="13"/>
    </row>
    <row r="646" spans="4:20" x14ac:dyDescent="0.25">
      <c r="D646" s="100"/>
      <c r="E646" s="13"/>
      <c r="S646" s="13"/>
      <c r="T646" s="13"/>
    </row>
    <row r="647" spans="4:20" x14ac:dyDescent="0.25">
      <c r="D647" s="100"/>
      <c r="E647" s="13"/>
      <c r="S647" s="13"/>
      <c r="T647" s="13"/>
    </row>
    <row r="648" spans="4:20" x14ac:dyDescent="0.25">
      <c r="D648" s="100"/>
      <c r="E648" s="13"/>
      <c r="S648" s="13"/>
      <c r="T648" s="13"/>
    </row>
    <row r="649" spans="4:20" x14ac:dyDescent="0.25">
      <c r="D649" s="100"/>
      <c r="E649" s="13"/>
      <c r="S649" s="13"/>
      <c r="T649" s="13"/>
    </row>
    <row r="650" spans="4:20" x14ac:dyDescent="0.25">
      <c r="D650" s="100"/>
      <c r="E650" s="13"/>
      <c r="S650" s="13"/>
      <c r="T650" s="13"/>
    </row>
    <row r="651" spans="4:20" x14ac:dyDescent="0.25">
      <c r="D651" s="100"/>
      <c r="E651" s="13"/>
      <c r="S651" s="13"/>
      <c r="T651" s="13"/>
    </row>
    <row r="652" spans="4:20" x14ac:dyDescent="0.25">
      <c r="D652" s="100"/>
      <c r="E652" s="13"/>
      <c r="S652" s="13"/>
      <c r="T652" s="13"/>
    </row>
    <row r="653" spans="4:20" x14ac:dyDescent="0.25">
      <c r="D653" s="100"/>
      <c r="E653" s="13"/>
      <c r="S653" s="13"/>
      <c r="T653" s="13"/>
    </row>
    <row r="654" spans="4:20" x14ac:dyDescent="0.25">
      <c r="D654" s="100"/>
      <c r="E654" s="13"/>
      <c r="S654" s="13"/>
      <c r="T654" s="13"/>
    </row>
    <row r="655" spans="4:20" x14ac:dyDescent="0.25">
      <c r="D655" s="100"/>
      <c r="E655" s="13"/>
      <c r="S655" s="13"/>
      <c r="T655" s="13"/>
    </row>
    <row r="656" spans="4:20" x14ac:dyDescent="0.25">
      <c r="D656" s="100"/>
      <c r="E656" s="13"/>
      <c r="S656" s="13"/>
      <c r="T656" s="13"/>
    </row>
    <row r="657" spans="4:20" x14ac:dyDescent="0.25">
      <c r="D657" s="100"/>
      <c r="E657" s="13"/>
      <c r="S657" s="13"/>
      <c r="T657" s="13"/>
    </row>
    <row r="658" spans="4:20" x14ac:dyDescent="0.25">
      <c r="D658" s="100"/>
      <c r="E658" s="13"/>
      <c r="S658" s="13"/>
      <c r="T658" s="13"/>
    </row>
    <row r="659" spans="4:20" x14ac:dyDescent="0.25">
      <c r="D659" s="100"/>
      <c r="E659" s="13"/>
      <c r="S659" s="13"/>
      <c r="T659" s="13"/>
    </row>
    <row r="660" spans="4:20" x14ac:dyDescent="0.25">
      <c r="D660" s="100"/>
      <c r="E660" s="13"/>
      <c r="S660" s="13"/>
      <c r="T660" s="13"/>
    </row>
    <row r="661" spans="4:20" x14ac:dyDescent="0.25">
      <c r="D661" s="100"/>
      <c r="E661" s="13"/>
      <c r="S661" s="13"/>
      <c r="T661" s="13"/>
    </row>
    <row r="662" spans="4:20" x14ac:dyDescent="0.25">
      <c r="D662" s="100"/>
      <c r="E662" s="13"/>
      <c r="S662" s="13"/>
      <c r="T662" s="13"/>
    </row>
    <row r="663" spans="4:20" x14ac:dyDescent="0.25">
      <c r="D663" s="100"/>
      <c r="E663" s="13"/>
      <c r="S663" s="13"/>
      <c r="T663" s="13"/>
    </row>
    <row r="664" spans="4:20" x14ac:dyDescent="0.25">
      <c r="D664" s="100"/>
      <c r="E664" s="13"/>
      <c r="S664" s="13"/>
      <c r="T664" s="13"/>
    </row>
    <row r="665" spans="4:20" x14ac:dyDescent="0.25">
      <c r="D665" s="100"/>
      <c r="E665" s="13"/>
      <c r="S665" s="13"/>
      <c r="T665" s="13"/>
    </row>
    <row r="666" spans="4:20" x14ac:dyDescent="0.25">
      <c r="D666" s="100"/>
      <c r="E666" s="13"/>
      <c r="S666" s="13"/>
      <c r="T666" s="13"/>
    </row>
    <row r="667" spans="4:20" x14ac:dyDescent="0.25">
      <c r="D667" s="100"/>
      <c r="E667" s="13"/>
      <c r="S667" s="13"/>
      <c r="T667" s="13"/>
    </row>
    <row r="668" spans="4:20" x14ac:dyDescent="0.25">
      <c r="D668" s="100"/>
      <c r="E668" s="13"/>
      <c r="S668" s="13"/>
      <c r="T668" s="13"/>
    </row>
    <row r="669" spans="4:20" x14ac:dyDescent="0.25">
      <c r="D669" s="100"/>
      <c r="E669" s="13"/>
      <c r="S669" s="13"/>
      <c r="T669" s="13"/>
    </row>
    <row r="670" spans="4:20" x14ac:dyDescent="0.25">
      <c r="D670" s="100"/>
      <c r="E670" s="13"/>
      <c r="S670" s="13"/>
      <c r="T670" s="13"/>
    </row>
    <row r="671" spans="4:20" x14ac:dyDescent="0.25">
      <c r="D671" s="100"/>
      <c r="E671" s="13"/>
      <c r="S671" s="13"/>
      <c r="T671" s="13"/>
    </row>
    <row r="672" spans="4:20" x14ac:dyDescent="0.25">
      <c r="D672" s="100"/>
      <c r="E672" s="13"/>
      <c r="S672" s="13"/>
      <c r="T672" s="13"/>
    </row>
    <row r="673" spans="4:20" x14ac:dyDescent="0.25">
      <c r="D673" s="100"/>
      <c r="E673" s="13"/>
      <c r="S673" s="13"/>
      <c r="T673" s="13"/>
    </row>
    <row r="674" spans="4:20" x14ac:dyDescent="0.25">
      <c r="D674" s="100"/>
      <c r="E674" s="13"/>
      <c r="S674" s="13"/>
      <c r="T674" s="13"/>
    </row>
    <row r="675" spans="4:20" x14ac:dyDescent="0.25">
      <c r="D675" s="100"/>
      <c r="E675" s="13"/>
      <c r="S675" s="13"/>
      <c r="T675" s="13"/>
    </row>
    <row r="676" spans="4:20" x14ac:dyDescent="0.25">
      <c r="D676" s="100"/>
      <c r="E676" s="13"/>
      <c r="S676" s="13"/>
      <c r="T676" s="13"/>
    </row>
    <row r="677" spans="4:20" x14ac:dyDescent="0.25">
      <c r="D677" s="100"/>
      <c r="E677" s="13"/>
      <c r="S677" s="13"/>
      <c r="T677" s="13"/>
    </row>
    <row r="678" spans="4:20" x14ac:dyDescent="0.25">
      <c r="D678" s="100"/>
      <c r="E678" s="13"/>
      <c r="S678" s="13"/>
      <c r="T678" s="13"/>
    </row>
    <row r="679" spans="4:20" x14ac:dyDescent="0.25">
      <c r="D679" s="100"/>
      <c r="E679" s="13"/>
      <c r="S679" s="13"/>
      <c r="T679" s="13"/>
    </row>
    <row r="680" spans="4:20" x14ac:dyDescent="0.25">
      <c r="D680" s="100"/>
      <c r="E680" s="13"/>
      <c r="S680" s="13"/>
      <c r="T680" s="13"/>
    </row>
    <row r="681" spans="4:20" x14ac:dyDescent="0.25">
      <c r="D681" s="100"/>
      <c r="E681" s="13"/>
      <c r="S681" s="13"/>
      <c r="T681" s="13"/>
    </row>
    <row r="682" spans="4:20" x14ac:dyDescent="0.25">
      <c r="D682" s="100"/>
      <c r="E682" s="13"/>
      <c r="S682" s="13"/>
      <c r="T682" s="13"/>
    </row>
    <row r="683" spans="4:20" x14ac:dyDescent="0.25">
      <c r="D683" s="100"/>
      <c r="E683" s="13"/>
      <c r="S683" s="13"/>
      <c r="T683" s="13"/>
    </row>
    <row r="684" spans="4:20" x14ac:dyDescent="0.25">
      <c r="D684" s="100"/>
      <c r="E684" s="13"/>
      <c r="S684" s="13"/>
      <c r="T684" s="13"/>
    </row>
    <row r="685" spans="4:20" x14ac:dyDescent="0.25">
      <c r="D685" s="100"/>
      <c r="E685" s="13"/>
      <c r="S685" s="13"/>
      <c r="T685" s="13"/>
    </row>
    <row r="686" spans="4:20" x14ac:dyDescent="0.25">
      <c r="D686" s="100"/>
      <c r="E686" s="13"/>
      <c r="S686" s="13"/>
      <c r="T686" s="13"/>
    </row>
    <row r="687" spans="4:20" x14ac:dyDescent="0.25">
      <c r="D687" s="100"/>
      <c r="E687" s="13"/>
      <c r="S687" s="13"/>
      <c r="T687" s="13"/>
    </row>
    <row r="688" spans="4:20" x14ac:dyDescent="0.25">
      <c r="D688" s="100"/>
      <c r="E688" s="13"/>
      <c r="S688" s="13"/>
      <c r="T688" s="13"/>
    </row>
    <row r="689" spans="4:20" x14ac:dyDescent="0.25">
      <c r="D689" s="100"/>
      <c r="E689" s="13"/>
      <c r="S689" s="13"/>
      <c r="T689" s="13"/>
    </row>
    <row r="690" spans="4:20" x14ac:dyDescent="0.25">
      <c r="D690" s="100"/>
      <c r="E690" s="13"/>
      <c r="S690" s="13"/>
      <c r="T690" s="13"/>
    </row>
    <row r="691" spans="4:20" x14ac:dyDescent="0.25">
      <c r="D691" s="100"/>
      <c r="E691" s="13"/>
      <c r="S691" s="13"/>
      <c r="T691" s="13"/>
    </row>
    <row r="692" spans="4:20" x14ac:dyDescent="0.25">
      <c r="D692" s="100"/>
      <c r="E692" s="13"/>
      <c r="S692" s="13"/>
      <c r="T692" s="13"/>
    </row>
    <row r="693" spans="4:20" x14ac:dyDescent="0.25">
      <c r="D693" s="100"/>
      <c r="E693" s="13"/>
      <c r="S693" s="13"/>
      <c r="T693" s="13"/>
    </row>
    <row r="694" spans="4:20" x14ac:dyDescent="0.25">
      <c r="D694" s="100"/>
      <c r="E694" s="13"/>
      <c r="S694" s="13"/>
      <c r="T694" s="13"/>
    </row>
    <row r="695" spans="4:20" x14ac:dyDescent="0.25">
      <c r="D695" s="100"/>
      <c r="E695" s="13"/>
      <c r="S695" s="13"/>
      <c r="T695" s="13"/>
    </row>
    <row r="696" spans="4:20" x14ac:dyDescent="0.25">
      <c r="D696" s="100"/>
      <c r="E696" s="13"/>
      <c r="S696" s="13"/>
      <c r="T696" s="13"/>
    </row>
    <row r="697" spans="4:20" x14ac:dyDescent="0.25">
      <c r="D697" s="100"/>
      <c r="E697" s="13"/>
      <c r="S697" s="13"/>
      <c r="T697" s="13"/>
    </row>
    <row r="698" spans="4:20" x14ac:dyDescent="0.25">
      <c r="D698" s="100"/>
      <c r="E698" s="13"/>
      <c r="S698" s="13"/>
      <c r="T698" s="13"/>
    </row>
    <row r="699" spans="4:20" x14ac:dyDescent="0.25">
      <c r="D699" s="100"/>
      <c r="E699" s="13"/>
      <c r="S699" s="13"/>
      <c r="T699" s="13"/>
    </row>
    <row r="700" spans="4:20" x14ac:dyDescent="0.25">
      <c r="D700" s="100"/>
      <c r="E700" s="13"/>
      <c r="S700" s="13"/>
      <c r="T700" s="13"/>
    </row>
    <row r="701" spans="4:20" x14ac:dyDescent="0.25">
      <c r="D701" s="100"/>
      <c r="E701" s="13"/>
      <c r="S701" s="13"/>
      <c r="T701" s="13"/>
    </row>
    <row r="702" spans="4:20" x14ac:dyDescent="0.25">
      <c r="D702" s="100"/>
      <c r="E702" s="13"/>
      <c r="S702" s="13"/>
      <c r="T702" s="13"/>
    </row>
    <row r="703" spans="4:20" x14ac:dyDescent="0.25">
      <c r="D703" s="100"/>
      <c r="E703" s="13"/>
      <c r="S703" s="13"/>
      <c r="T703" s="13"/>
    </row>
    <row r="704" spans="4:20" x14ac:dyDescent="0.25">
      <c r="D704" s="100"/>
      <c r="E704" s="13"/>
      <c r="S704" s="13"/>
      <c r="T704" s="13"/>
    </row>
    <row r="705" spans="4:20" x14ac:dyDescent="0.25">
      <c r="D705" s="100"/>
      <c r="E705" s="13"/>
      <c r="S705" s="13"/>
      <c r="T705" s="13"/>
    </row>
    <row r="706" spans="4:20" x14ac:dyDescent="0.25">
      <c r="D706" s="100"/>
      <c r="E706" s="13"/>
      <c r="S706" s="13"/>
      <c r="T706" s="13"/>
    </row>
    <row r="707" spans="4:20" x14ac:dyDescent="0.25">
      <c r="D707" s="100"/>
      <c r="E707" s="13"/>
      <c r="S707" s="13"/>
      <c r="T707" s="13"/>
    </row>
    <row r="708" spans="4:20" x14ac:dyDescent="0.25">
      <c r="D708" s="100"/>
      <c r="E708" s="13"/>
      <c r="S708" s="13"/>
      <c r="T708" s="13"/>
    </row>
    <row r="709" spans="4:20" x14ac:dyDescent="0.25">
      <c r="D709" s="100"/>
      <c r="E709" s="13"/>
      <c r="S709" s="13"/>
      <c r="T709" s="13"/>
    </row>
    <row r="710" spans="4:20" x14ac:dyDescent="0.25">
      <c r="D710" s="100"/>
      <c r="E710" s="13"/>
      <c r="S710" s="13"/>
      <c r="T710" s="13"/>
    </row>
    <row r="711" spans="4:20" x14ac:dyDescent="0.25">
      <c r="D711" s="100"/>
      <c r="E711" s="13"/>
      <c r="S711" s="13"/>
      <c r="T711" s="13"/>
    </row>
    <row r="712" spans="4:20" x14ac:dyDescent="0.25">
      <c r="S712" s="13"/>
      <c r="T712" s="13"/>
    </row>
    <row r="713" spans="4:20" x14ac:dyDescent="0.25">
      <c r="S713" s="13"/>
      <c r="T713" s="13"/>
    </row>
    <row r="714" spans="4:20" x14ac:dyDescent="0.25">
      <c r="S714" s="13"/>
      <c r="T714" s="13"/>
    </row>
    <row r="715" spans="4:20" x14ac:dyDescent="0.25">
      <c r="S715" s="13"/>
      <c r="T715" s="13"/>
    </row>
    <row r="716" spans="4:20" x14ac:dyDescent="0.25">
      <c r="S716" s="13"/>
      <c r="T716" s="13"/>
    </row>
    <row r="717" spans="4:20" x14ac:dyDescent="0.25">
      <c r="S717" s="13"/>
      <c r="T717" s="13"/>
    </row>
  </sheetData>
  <mergeCells count="5">
    <mergeCell ref="A1:M2"/>
    <mergeCell ref="O1:Z2"/>
    <mergeCell ref="AB1:AL2"/>
    <mergeCell ref="K14:K18"/>
    <mergeCell ref="J14:J1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Q41" sqref="Q4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workbookViewId="0">
      <selection activeCell="P23" sqref="P23"/>
    </sheetView>
  </sheetViews>
  <sheetFormatPr defaultRowHeight="15" x14ac:dyDescent="0.25"/>
  <cols>
    <col min="1" max="1" width="10.85546875" style="4" customWidth="1"/>
    <col min="2" max="2" width="12.7109375" style="1" customWidth="1"/>
    <col min="3" max="3" width="13.140625" style="1" customWidth="1"/>
    <col min="4" max="4" width="13.140625" style="35" customWidth="1"/>
    <col min="5" max="7" width="9.140625" style="1"/>
    <col min="8" max="8" width="9.140625" style="17"/>
    <col min="9" max="9" width="10.140625" style="1" customWidth="1"/>
    <col min="10" max="10" width="14.5703125" style="94" customWidth="1"/>
    <col min="11" max="12" width="9.140625" style="1"/>
    <col min="15" max="15" width="10.85546875" style="4" customWidth="1"/>
    <col min="16" max="17" width="12.7109375" style="1" customWidth="1"/>
    <col min="18" max="18" width="12.7109375" style="35" customWidth="1"/>
    <col min="19" max="20" width="9.140625" style="1"/>
    <col min="21" max="21" width="12.42578125" style="1" customWidth="1"/>
    <col min="22" max="23" width="9.140625" style="1"/>
    <col min="24" max="24" width="14.5703125" style="1" customWidth="1"/>
    <col min="25" max="25" width="9.140625" style="13"/>
    <col min="26" max="26" width="9.140625" style="1"/>
    <col min="29" max="29" width="10.85546875" style="4" customWidth="1"/>
    <col min="30" max="30" width="12.7109375" style="1" customWidth="1"/>
    <col min="31" max="31" width="9.140625" style="35"/>
    <col min="32" max="34" width="9.140625" style="1"/>
    <col min="35" max="35" width="10.140625" style="1" bestFit="1" customWidth="1"/>
    <col min="36" max="36" width="9.140625" style="1"/>
    <col min="37" max="37" width="13.7109375" style="1" bestFit="1" customWidth="1"/>
  </cols>
  <sheetData>
    <row r="1" spans="1:40" ht="15" customHeight="1" x14ac:dyDescent="0.25">
      <c r="A1" s="138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44" t="s">
        <v>15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6"/>
      <c r="AC1" s="138" t="s">
        <v>16</v>
      </c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  <c r="AC2" s="141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9" t="s">
        <v>18</v>
      </c>
      <c r="B3" s="5" t="s">
        <v>22</v>
      </c>
      <c r="C3" s="5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26" t="s">
        <v>6</v>
      </c>
      <c r="I3" s="8" t="s">
        <v>7</v>
      </c>
      <c r="J3" s="90" t="s">
        <v>8</v>
      </c>
      <c r="K3" s="2"/>
      <c r="L3" s="2"/>
      <c r="M3" s="2"/>
      <c r="O3" s="9" t="s">
        <v>123</v>
      </c>
      <c r="P3" s="5" t="s">
        <v>22</v>
      </c>
      <c r="Q3" s="5" t="s">
        <v>20</v>
      </c>
      <c r="R3" s="37" t="s">
        <v>20</v>
      </c>
      <c r="S3" s="8" t="s">
        <v>3</v>
      </c>
      <c r="T3" s="8" t="s">
        <v>4</v>
      </c>
      <c r="U3" s="8" t="s">
        <v>5</v>
      </c>
      <c r="V3" s="26" t="s">
        <v>6</v>
      </c>
      <c r="W3" s="8" t="s">
        <v>7</v>
      </c>
      <c r="X3" s="90" t="s">
        <v>8</v>
      </c>
      <c r="Y3" s="94"/>
      <c r="Z3" s="2"/>
      <c r="AA3" s="2"/>
      <c r="AC3" s="6" t="s">
        <v>9</v>
      </c>
      <c r="AD3" s="5" t="s">
        <v>20</v>
      </c>
      <c r="AE3" s="37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2" t="s">
        <v>7</v>
      </c>
      <c r="AK3" s="8" t="s">
        <v>8</v>
      </c>
      <c r="AL3" s="2"/>
      <c r="AM3" s="2"/>
      <c r="AN3" s="2"/>
    </row>
    <row r="4" spans="1:40" x14ac:dyDescent="0.25">
      <c r="A4" s="137">
        <v>43592</v>
      </c>
      <c r="B4" s="23">
        <v>0.43194444444444446</v>
      </c>
      <c r="C4" s="12">
        <v>0</v>
      </c>
      <c r="D4" s="39">
        <v>0</v>
      </c>
      <c r="F4" s="15"/>
      <c r="G4" s="16">
        <v>4.5900000000000003E-2</v>
      </c>
      <c r="H4" s="1"/>
      <c r="J4" s="91">
        <v>592.6</v>
      </c>
      <c r="M4" s="1"/>
      <c r="O4" s="137">
        <v>43592</v>
      </c>
      <c r="P4" s="115">
        <v>10.554305555555555</v>
      </c>
      <c r="Q4" s="12">
        <v>0</v>
      </c>
      <c r="R4" s="39">
        <v>0</v>
      </c>
      <c r="U4" s="16">
        <v>6.3600000000000004E-2</v>
      </c>
      <c r="V4" s="17"/>
      <c r="X4" s="17">
        <v>1042.3</v>
      </c>
      <c r="AA4" s="1"/>
      <c r="AB4" s="77"/>
      <c r="AC4" s="86"/>
      <c r="AD4" s="14"/>
      <c r="AE4" s="82"/>
      <c r="AI4" s="15"/>
      <c r="AJ4" s="13"/>
      <c r="AK4" s="17"/>
      <c r="AL4" s="1"/>
    </row>
    <row r="5" spans="1:40" x14ac:dyDescent="0.25">
      <c r="A5" s="60"/>
      <c r="B5" s="23">
        <v>0.43402777777777773</v>
      </c>
      <c r="C5" s="12">
        <v>3</v>
      </c>
      <c r="D5" s="39">
        <f>SUM(C5,D4)</f>
        <v>3</v>
      </c>
      <c r="G5" s="16">
        <v>4.9000000000000002E-2</v>
      </c>
      <c r="J5" s="92">
        <v>457.1</v>
      </c>
      <c r="M5" s="1"/>
      <c r="P5" s="115">
        <v>10.555694444444445</v>
      </c>
      <c r="Q5" s="12">
        <v>2</v>
      </c>
      <c r="R5" s="39">
        <f>SUM(Q5,R4)</f>
        <v>2</v>
      </c>
      <c r="U5" s="16">
        <v>0.05</v>
      </c>
      <c r="V5" s="17"/>
      <c r="X5" s="17">
        <v>1004</v>
      </c>
      <c r="AA5" s="1"/>
      <c r="AC5" s="86"/>
      <c r="AD5" s="14"/>
      <c r="AE5" s="40"/>
      <c r="AI5" s="15"/>
      <c r="AJ5" s="13"/>
      <c r="AK5" s="17"/>
      <c r="AL5" s="1"/>
    </row>
    <row r="6" spans="1:40" x14ac:dyDescent="0.25">
      <c r="A6" s="60"/>
      <c r="B6" s="23">
        <v>0.43472222222222223</v>
      </c>
      <c r="C6" s="12">
        <v>1</v>
      </c>
      <c r="D6" s="39">
        <f t="shared" ref="D6:D27" si="0">SUM(C6,D5)</f>
        <v>4</v>
      </c>
      <c r="G6" s="16">
        <v>5.4300000000000001E-2</v>
      </c>
      <c r="J6" s="91">
        <v>515.70000000000005</v>
      </c>
      <c r="M6" s="1"/>
      <c r="P6" s="115">
        <v>10.55638888888889</v>
      </c>
      <c r="Q6" s="12">
        <v>1</v>
      </c>
      <c r="R6" s="39">
        <f t="shared" ref="R6:R30" si="1">SUM(Q6,R5)</f>
        <v>3</v>
      </c>
      <c r="U6" s="16">
        <v>5.7099999999999998E-2</v>
      </c>
      <c r="V6" s="17"/>
      <c r="X6" s="17">
        <v>984.2</v>
      </c>
      <c r="AA6" s="1"/>
      <c r="AC6" s="86"/>
      <c r="AD6" s="14"/>
      <c r="AE6" s="40"/>
      <c r="AI6" s="15"/>
      <c r="AJ6" s="13"/>
      <c r="AK6" s="17"/>
      <c r="AL6" s="1"/>
    </row>
    <row r="7" spans="1:40" x14ac:dyDescent="0.25">
      <c r="A7" s="60"/>
      <c r="B7" s="23">
        <v>0.4381944444444445</v>
      </c>
      <c r="C7" s="12">
        <v>5</v>
      </c>
      <c r="D7" s="39">
        <f t="shared" si="0"/>
        <v>9</v>
      </c>
      <c r="G7" s="16">
        <v>6.8400000000000002E-2</v>
      </c>
      <c r="J7" s="91">
        <v>586.29999999999995</v>
      </c>
      <c r="M7" s="1"/>
      <c r="P7" s="115">
        <v>10.557083333333333</v>
      </c>
      <c r="Q7" s="12">
        <v>1</v>
      </c>
      <c r="R7" s="39">
        <f t="shared" si="1"/>
        <v>4</v>
      </c>
      <c r="U7" s="16">
        <v>4.9000000000000002E-2</v>
      </c>
      <c r="V7" s="17"/>
      <c r="X7" s="17">
        <v>1081.5999999999999</v>
      </c>
      <c r="AA7" s="1"/>
      <c r="AC7" s="86"/>
      <c r="AD7" s="14"/>
      <c r="AE7" s="40"/>
      <c r="AI7" s="15"/>
      <c r="AJ7" s="13"/>
      <c r="AK7" s="17"/>
      <c r="AL7" s="1"/>
    </row>
    <row r="8" spans="1:40" x14ac:dyDescent="0.25">
      <c r="A8" s="60"/>
      <c r="B8" s="23">
        <v>0.44027777777777777</v>
      </c>
      <c r="C8" s="12">
        <v>3</v>
      </c>
      <c r="D8" s="39">
        <f t="shared" si="0"/>
        <v>12</v>
      </c>
      <c r="G8" s="16">
        <v>7.4399999999999994E-2</v>
      </c>
      <c r="J8" s="91">
        <v>481.2</v>
      </c>
      <c r="M8" s="1"/>
      <c r="P8" s="115">
        <v>10.558472222222223</v>
      </c>
      <c r="Q8" s="12">
        <v>2</v>
      </c>
      <c r="R8" s="39">
        <f t="shared" si="1"/>
        <v>6</v>
      </c>
      <c r="U8" s="16">
        <v>5.8099999999999999E-2</v>
      </c>
      <c r="V8" s="17"/>
      <c r="X8" s="17">
        <v>1074.8</v>
      </c>
      <c r="AA8" s="1"/>
      <c r="AC8" s="86"/>
      <c r="AD8" s="14"/>
      <c r="AE8" s="40"/>
      <c r="AI8" s="15"/>
      <c r="AJ8" s="13"/>
      <c r="AK8" s="17"/>
      <c r="AL8" s="1"/>
    </row>
    <row r="9" spans="1:40" x14ac:dyDescent="0.25">
      <c r="A9" s="60"/>
      <c r="B9" s="23">
        <v>0.45</v>
      </c>
      <c r="C9" s="12">
        <v>14</v>
      </c>
      <c r="D9" s="39">
        <f t="shared" si="0"/>
        <v>26</v>
      </c>
      <c r="G9" s="16">
        <v>6.7000000000000004E-2</v>
      </c>
      <c r="J9" s="91">
        <v>429.9</v>
      </c>
      <c r="M9" s="1"/>
      <c r="P9" s="115">
        <v>10.569583333333334</v>
      </c>
      <c r="Q9" s="12">
        <v>16</v>
      </c>
      <c r="R9" s="39">
        <f t="shared" si="1"/>
        <v>22</v>
      </c>
      <c r="U9" s="16">
        <v>4.7899999999999998E-2</v>
      </c>
      <c r="V9" s="21"/>
      <c r="X9" s="17">
        <v>1007.8</v>
      </c>
      <c r="AA9" s="1"/>
      <c r="AC9" s="86"/>
      <c r="AD9" s="14"/>
      <c r="AE9" s="40"/>
      <c r="AI9" s="15"/>
      <c r="AJ9" s="13"/>
      <c r="AK9" s="17"/>
      <c r="AL9" s="1"/>
    </row>
    <row r="10" spans="1:40" x14ac:dyDescent="0.25">
      <c r="A10" s="60"/>
      <c r="B10" s="23">
        <v>0.45624999999999999</v>
      </c>
      <c r="C10" s="12">
        <v>9</v>
      </c>
      <c r="D10" s="39">
        <f t="shared" si="0"/>
        <v>35</v>
      </c>
      <c r="G10" s="16">
        <v>6.3500000000000001E-2</v>
      </c>
      <c r="J10" s="91">
        <v>478.8</v>
      </c>
      <c r="M10" s="1"/>
      <c r="P10" s="115">
        <v>10.570972222222222</v>
      </c>
      <c r="Q10" s="12">
        <v>2</v>
      </c>
      <c r="R10" s="39">
        <f t="shared" si="1"/>
        <v>24</v>
      </c>
      <c r="U10" s="16">
        <v>5.3100000000000001E-2</v>
      </c>
      <c r="V10" s="21"/>
      <c r="X10" s="18">
        <v>126.6</v>
      </c>
      <c r="AA10" s="1"/>
      <c r="AC10" s="86"/>
      <c r="AD10" s="14"/>
      <c r="AE10" s="40"/>
      <c r="AI10" s="15"/>
      <c r="AJ10" s="13"/>
      <c r="AK10" s="17"/>
      <c r="AL10" s="1"/>
    </row>
    <row r="11" spans="1:40" x14ac:dyDescent="0.25">
      <c r="A11" s="60"/>
      <c r="B11" s="23">
        <v>0.45763888888888887</v>
      </c>
      <c r="C11" s="12">
        <v>2</v>
      </c>
      <c r="D11" s="39">
        <f t="shared" si="0"/>
        <v>37</v>
      </c>
      <c r="G11" s="16">
        <v>4.99E-2</v>
      </c>
      <c r="J11" s="92">
        <v>503.8</v>
      </c>
      <c r="M11" s="1"/>
      <c r="P11" s="115">
        <v>10.57236111111111</v>
      </c>
      <c r="Q11" s="12">
        <v>2</v>
      </c>
      <c r="R11" s="39">
        <f t="shared" si="1"/>
        <v>26</v>
      </c>
      <c r="U11" s="16">
        <v>5.7500000000000002E-2</v>
      </c>
      <c r="V11" s="21"/>
      <c r="X11" s="17">
        <v>934.3</v>
      </c>
      <c r="AA11" s="1"/>
      <c r="AC11" s="86"/>
      <c r="AD11" s="14"/>
      <c r="AE11" s="40"/>
      <c r="AI11" s="15"/>
      <c r="AJ11" s="13"/>
      <c r="AK11" s="17"/>
      <c r="AL11" s="1"/>
    </row>
    <row r="12" spans="1:40" x14ac:dyDescent="0.25">
      <c r="A12" s="60"/>
      <c r="B12" s="23">
        <v>0.47152777777777777</v>
      </c>
      <c r="C12" s="12">
        <v>20</v>
      </c>
      <c r="D12" s="39">
        <f t="shared" si="0"/>
        <v>57</v>
      </c>
      <c r="G12" s="16">
        <v>4.36E-2</v>
      </c>
      <c r="J12" s="91">
        <v>541.29999999999995</v>
      </c>
      <c r="M12" s="1"/>
      <c r="P12" s="115">
        <v>10.576527777777777</v>
      </c>
      <c r="Q12" s="12">
        <v>6</v>
      </c>
      <c r="R12" s="39">
        <f t="shared" si="1"/>
        <v>32</v>
      </c>
      <c r="U12" s="16">
        <v>5.8099999999999999E-2</v>
      </c>
      <c r="V12" s="21"/>
      <c r="X12" s="17">
        <v>1037.9000000000001</v>
      </c>
      <c r="AA12" s="1"/>
      <c r="AC12" s="86"/>
      <c r="AD12" s="14"/>
      <c r="AE12" s="40"/>
      <c r="AI12" s="15"/>
      <c r="AJ12" s="13"/>
      <c r="AK12" s="17"/>
      <c r="AL12" s="1"/>
    </row>
    <row r="13" spans="1:40" x14ac:dyDescent="0.25">
      <c r="A13" s="60"/>
      <c r="B13" s="23">
        <v>0.47500000000000003</v>
      </c>
      <c r="C13" s="12">
        <v>5</v>
      </c>
      <c r="D13" s="39">
        <f t="shared" si="0"/>
        <v>62</v>
      </c>
      <c r="G13" s="16">
        <v>5.21E-2</v>
      </c>
      <c r="J13" s="91">
        <v>420.3</v>
      </c>
      <c r="K13" s="13"/>
      <c r="M13" s="1"/>
      <c r="P13" s="115">
        <v>0.59513888888888888</v>
      </c>
      <c r="Q13" s="12">
        <v>27</v>
      </c>
      <c r="R13" s="39">
        <f t="shared" si="1"/>
        <v>59</v>
      </c>
      <c r="U13" s="16">
        <v>6.5100000000000005E-2</v>
      </c>
      <c r="V13" s="21"/>
      <c r="X13" s="17">
        <v>820.3</v>
      </c>
      <c r="AA13" s="1"/>
      <c r="AC13" s="86"/>
      <c r="AD13" s="14"/>
      <c r="AE13" s="40"/>
      <c r="AI13" s="15"/>
      <c r="AJ13" s="13"/>
      <c r="AK13" s="17"/>
      <c r="AL13" s="1"/>
    </row>
    <row r="14" spans="1:40" x14ac:dyDescent="0.25">
      <c r="A14" s="60"/>
      <c r="B14" s="23">
        <v>0.4770833333333333</v>
      </c>
      <c r="C14" s="12">
        <v>3</v>
      </c>
      <c r="D14" s="39">
        <f t="shared" si="0"/>
        <v>65</v>
      </c>
      <c r="G14" s="16">
        <v>5.7700000000000001E-2</v>
      </c>
      <c r="J14" s="91">
        <v>282.5</v>
      </c>
      <c r="M14" s="1"/>
      <c r="P14" s="115">
        <v>0.59583333333333333</v>
      </c>
      <c r="Q14" s="12">
        <v>1</v>
      </c>
      <c r="R14" s="39">
        <f t="shared" si="1"/>
        <v>60</v>
      </c>
      <c r="U14" s="16">
        <v>6.1899999999999997E-2</v>
      </c>
      <c r="V14" s="16"/>
      <c r="X14" s="17">
        <v>796.4</v>
      </c>
      <c r="AA14" s="1"/>
      <c r="AC14" s="86"/>
      <c r="AD14" s="14"/>
      <c r="AE14" s="40"/>
      <c r="AI14" s="15"/>
      <c r="AJ14" s="13"/>
      <c r="AK14" s="17"/>
      <c r="AL14" s="1"/>
    </row>
    <row r="15" spans="1:40" x14ac:dyDescent="0.25">
      <c r="A15" s="60"/>
      <c r="B15" s="23">
        <v>0.47986111111111113</v>
      </c>
      <c r="C15" s="12">
        <v>4</v>
      </c>
      <c r="D15" s="39">
        <f t="shared" si="0"/>
        <v>69</v>
      </c>
      <c r="G15" s="16">
        <v>4.2700000000000002E-2</v>
      </c>
      <c r="H15" s="21"/>
      <c r="J15" s="91">
        <v>407.5</v>
      </c>
      <c r="M15" s="1"/>
      <c r="P15" s="115">
        <v>0.59652777777777777</v>
      </c>
      <c r="Q15" s="12">
        <v>1</v>
      </c>
      <c r="R15" s="39">
        <f t="shared" si="1"/>
        <v>61</v>
      </c>
      <c r="U15" s="16">
        <v>5.2999999999999999E-2</v>
      </c>
      <c r="V15" s="16"/>
      <c r="X15" s="18">
        <v>671.7</v>
      </c>
      <c r="AA15" s="1"/>
      <c r="AC15" s="86"/>
      <c r="AD15" s="14"/>
      <c r="AE15" s="40"/>
      <c r="AI15" s="15"/>
      <c r="AJ15" s="13"/>
      <c r="AK15" s="17"/>
      <c r="AL15" s="1"/>
    </row>
    <row r="16" spans="1:40" x14ac:dyDescent="0.25">
      <c r="A16" s="60"/>
      <c r="B16" s="23">
        <v>0.48194444444444445</v>
      </c>
      <c r="C16" s="12">
        <v>3</v>
      </c>
      <c r="D16" s="39">
        <f t="shared" si="0"/>
        <v>72</v>
      </c>
      <c r="G16" s="16">
        <v>4.19E-2</v>
      </c>
      <c r="J16" s="91">
        <v>458.2</v>
      </c>
      <c r="M16" s="1"/>
      <c r="P16" s="115">
        <v>0.59930555555555554</v>
      </c>
      <c r="Q16" s="12">
        <v>4</v>
      </c>
      <c r="R16" s="39">
        <f t="shared" si="1"/>
        <v>65</v>
      </c>
      <c r="U16" s="16">
        <v>8.2100000000000006E-2</v>
      </c>
      <c r="V16" s="16"/>
      <c r="X16" s="18">
        <v>619.20000000000005</v>
      </c>
      <c r="AA16" s="1"/>
      <c r="AC16" s="86"/>
      <c r="AD16" s="14"/>
      <c r="AE16" s="40"/>
      <c r="AI16" s="15"/>
      <c r="AJ16" s="13"/>
      <c r="AK16" s="17"/>
      <c r="AL16" s="1"/>
    </row>
    <row r="17" spans="1:38" x14ac:dyDescent="0.25">
      <c r="A17" s="60"/>
      <c r="B17" s="23">
        <v>0.4861111111111111</v>
      </c>
      <c r="C17" s="12">
        <v>6</v>
      </c>
      <c r="D17" s="39">
        <f t="shared" si="0"/>
        <v>78</v>
      </c>
      <c r="G17" s="16">
        <v>3.3099999999999997E-2</v>
      </c>
      <c r="J17" s="91">
        <v>401.8</v>
      </c>
      <c r="M17" s="1"/>
      <c r="P17" s="115">
        <v>0.60069444444444442</v>
      </c>
      <c r="Q17" s="12">
        <v>2</v>
      </c>
      <c r="R17" s="39">
        <f t="shared" si="1"/>
        <v>67</v>
      </c>
      <c r="U17" s="16">
        <v>4.99E-2</v>
      </c>
      <c r="V17" s="15"/>
      <c r="X17" s="18">
        <v>619.20000000000005</v>
      </c>
      <c r="AA17" s="1"/>
      <c r="AC17" s="86"/>
      <c r="AD17" s="14"/>
      <c r="AE17" s="40"/>
      <c r="AI17" s="15"/>
      <c r="AJ17" s="13"/>
      <c r="AK17" s="17"/>
      <c r="AL17" s="1"/>
    </row>
    <row r="18" spans="1:38" x14ac:dyDescent="0.25">
      <c r="A18" s="60"/>
      <c r="B18" s="23">
        <v>0.50416666666666665</v>
      </c>
      <c r="C18" s="14">
        <v>26</v>
      </c>
      <c r="D18" s="39">
        <f t="shared" si="0"/>
        <v>104</v>
      </c>
      <c r="G18" s="16">
        <v>5.1400000000000001E-2</v>
      </c>
      <c r="J18" s="91">
        <v>297.7</v>
      </c>
      <c r="M18" s="1"/>
      <c r="P18" s="115">
        <v>0.6020833333333333</v>
      </c>
      <c r="Q18" s="12">
        <v>2</v>
      </c>
      <c r="R18" s="39">
        <f t="shared" si="1"/>
        <v>69</v>
      </c>
      <c r="U18" s="16">
        <v>6.2199999999999998E-2</v>
      </c>
      <c r="V18" s="16"/>
      <c r="X18" s="18">
        <v>593.20000000000005</v>
      </c>
      <c r="AA18" s="1"/>
      <c r="AC18" s="86"/>
      <c r="AD18" s="14"/>
      <c r="AE18" s="40"/>
      <c r="AI18" s="15"/>
      <c r="AJ18" s="13"/>
      <c r="AK18" s="17"/>
      <c r="AL18" s="1"/>
    </row>
    <row r="19" spans="1:38" x14ac:dyDescent="0.25">
      <c r="A19" s="60"/>
      <c r="B19" s="23">
        <v>0.50555555555555554</v>
      </c>
      <c r="C19" s="74">
        <v>2</v>
      </c>
      <c r="D19" s="39">
        <f t="shared" si="0"/>
        <v>106</v>
      </c>
      <c r="E19" s="13"/>
      <c r="F19" s="13"/>
      <c r="G19" s="97">
        <v>4.8099999999999997E-2</v>
      </c>
      <c r="H19" s="44"/>
      <c r="I19" s="13"/>
      <c r="J19" s="91">
        <v>457.4</v>
      </c>
      <c r="M19" s="1"/>
      <c r="P19" s="115">
        <v>0.60902777777777783</v>
      </c>
      <c r="Q19" s="12">
        <v>10</v>
      </c>
      <c r="R19" s="39">
        <f t="shared" si="1"/>
        <v>79</v>
      </c>
      <c r="U19" s="16">
        <v>6.0600000000000001E-2</v>
      </c>
      <c r="V19" s="16"/>
      <c r="X19" s="15">
        <v>589.1</v>
      </c>
      <c r="AA19" s="1"/>
      <c r="AC19" s="86"/>
      <c r="AD19" s="14"/>
      <c r="AE19" s="40"/>
      <c r="AI19" s="15"/>
      <c r="AJ19" s="13"/>
      <c r="AK19" s="17"/>
      <c r="AL19" s="1"/>
    </row>
    <row r="20" spans="1:38" x14ac:dyDescent="0.25">
      <c r="A20" s="60"/>
      <c r="B20" s="23">
        <v>0.50694444444444442</v>
      </c>
      <c r="C20" s="12">
        <v>2</v>
      </c>
      <c r="D20" s="39">
        <f t="shared" si="0"/>
        <v>108</v>
      </c>
      <c r="G20" s="16">
        <v>6.0999999999999999E-2</v>
      </c>
      <c r="J20" s="93">
        <v>375.4</v>
      </c>
      <c r="M20" s="1"/>
      <c r="P20" s="115">
        <v>0.60972222222222217</v>
      </c>
      <c r="Q20" s="12">
        <v>1</v>
      </c>
      <c r="R20" s="39">
        <f t="shared" si="1"/>
        <v>80</v>
      </c>
      <c r="U20" s="16">
        <v>6.2199999999999998E-2</v>
      </c>
      <c r="V20" s="16"/>
      <c r="X20" s="18">
        <v>524.9</v>
      </c>
      <c r="AA20" s="1"/>
      <c r="AC20" s="86"/>
      <c r="AD20" s="14"/>
      <c r="AE20" s="40"/>
      <c r="AI20" s="15"/>
      <c r="AJ20" s="13"/>
      <c r="AK20" s="17"/>
      <c r="AL20" s="1"/>
    </row>
    <row r="21" spans="1:38" x14ac:dyDescent="0.25">
      <c r="A21" s="60"/>
      <c r="B21" s="23">
        <v>0.50972222222222219</v>
      </c>
      <c r="C21" s="12">
        <v>4</v>
      </c>
      <c r="D21" s="39">
        <f t="shared" si="0"/>
        <v>112</v>
      </c>
      <c r="G21" s="16">
        <v>4.8000000000000001E-2</v>
      </c>
      <c r="H21" s="21"/>
      <c r="J21" s="91">
        <v>357.8</v>
      </c>
      <c r="M21" s="1"/>
      <c r="P21" s="115">
        <v>0.63958333333333328</v>
      </c>
      <c r="Q21" s="12">
        <v>43</v>
      </c>
      <c r="R21" s="39">
        <f t="shared" si="1"/>
        <v>123</v>
      </c>
      <c r="U21" s="16">
        <v>6.2E-2</v>
      </c>
      <c r="V21" s="16"/>
      <c r="X21" s="18">
        <v>554.29999999999995</v>
      </c>
      <c r="AA21" s="1"/>
      <c r="AC21" s="86"/>
      <c r="AD21" s="14"/>
      <c r="AE21" s="40"/>
      <c r="AI21" s="15"/>
      <c r="AJ21" s="13"/>
      <c r="AK21" s="17"/>
      <c r="AL21" s="1"/>
    </row>
    <row r="22" spans="1:38" x14ac:dyDescent="0.25">
      <c r="A22" s="60"/>
      <c r="B22" s="23">
        <v>0.51874999999999993</v>
      </c>
      <c r="C22" s="14">
        <v>13</v>
      </c>
      <c r="D22" s="39">
        <f t="shared" si="0"/>
        <v>125</v>
      </c>
      <c r="G22" s="16">
        <v>5.0200000000000002E-2</v>
      </c>
      <c r="J22" s="91">
        <v>444.2</v>
      </c>
      <c r="M22" s="1"/>
      <c r="P22" s="115">
        <v>0.64166666666666672</v>
      </c>
      <c r="Q22" s="12">
        <v>3</v>
      </c>
      <c r="R22" s="39">
        <f t="shared" si="1"/>
        <v>126</v>
      </c>
      <c r="U22" s="16">
        <v>5.8999999999999997E-2</v>
      </c>
      <c r="V22" s="16"/>
      <c r="X22" s="18">
        <v>512.20000000000005</v>
      </c>
      <c r="AA22" s="1"/>
      <c r="AC22" s="86"/>
      <c r="AD22" s="14"/>
      <c r="AE22" s="40"/>
      <c r="AI22" s="15"/>
      <c r="AJ22" s="13"/>
      <c r="AK22" s="17"/>
      <c r="AL22" s="1"/>
    </row>
    <row r="23" spans="1:38" x14ac:dyDescent="0.25">
      <c r="A23" s="60"/>
      <c r="B23" s="23">
        <v>0.52152777777777781</v>
      </c>
      <c r="C23" s="14">
        <v>4</v>
      </c>
      <c r="D23" s="39">
        <f t="shared" si="0"/>
        <v>129</v>
      </c>
      <c r="G23" s="16">
        <v>6.1800000000000001E-2</v>
      </c>
      <c r="J23" s="91">
        <v>355</v>
      </c>
      <c r="K23" s="7"/>
      <c r="M23" s="1"/>
      <c r="P23" s="115">
        <v>0.64861111111111114</v>
      </c>
      <c r="Q23" s="12">
        <v>10</v>
      </c>
      <c r="R23" s="39">
        <f t="shared" si="1"/>
        <v>136</v>
      </c>
      <c r="U23" s="16">
        <v>5.7299999999999997E-2</v>
      </c>
      <c r="V23" s="16"/>
      <c r="X23" s="18">
        <v>507.8</v>
      </c>
      <c r="AA23" s="1"/>
      <c r="AC23" s="86"/>
      <c r="AD23" s="14"/>
      <c r="AE23" s="40"/>
      <c r="AI23" s="15"/>
      <c r="AJ23" s="13"/>
      <c r="AK23" s="17"/>
      <c r="AL23" s="1"/>
    </row>
    <row r="24" spans="1:38" x14ac:dyDescent="0.25">
      <c r="A24" s="60"/>
      <c r="B24" s="23">
        <v>0.5229166666666667</v>
      </c>
      <c r="C24" s="14">
        <v>2</v>
      </c>
      <c r="D24" s="39">
        <f t="shared" si="0"/>
        <v>131</v>
      </c>
      <c r="G24" s="16">
        <v>5.1200000000000002E-2</v>
      </c>
      <c r="H24" s="21"/>
      <c r="J24" s="91">
        <v>378.5</v>
      </c>
      <c r="M24" s="1"/>
      <c r="P24" s="115">
        <v>0.65208333333333335</v>
      </c>
      <c r="Q24" s="12">
        <v>5</v>
      </c>
      <c r="R24" s="39">
        <f t="shared" si="1"/>
        <v>141</v>
      </c>
      <c r="U24" s="16">
        <v>6.6699999999999995E-2</v>
      </c>
      <c r="V24" s="16"/>
      <c r="X24" s="18">
        <v>394.8</v>
      </c>
      <c r="AA24" s="1"/>
      <c r="AC24" s="86"/>
      <c r="AD24" s="14"/>
      <c r="AE24" s="40"/>
      <c r="AI24" s="15"/>
      <c r="AJ24" s="13"/>
      <c r="AK24" s="17"/>
      <c r="AL24" s="1"/>
    </row>
    <row r="25" spans="1:38" x14ac:dyDescent="0.25">
      <c r="A25" s="60"/>
      <c r="B25" s="23">
        <v>0.52361111111111114</v>
      </c>
      <c r="C25" s="14">
        <v>1</v>
      </c>
      <c r="D25" s="39">
        <f t="shared" si="0"/>
        <v>132</v>
      </c>
      <c r="G25" s="16">
        <v>5.1299999999999998E-2</v>
      </c>
      <c r="J25" s="91">
        <v>329.3</v>
      </c>
      <c r="M25" s="1"/>
      <c r="P25" s="115">
        <v>0.65277777777777779</v>
      </c>
      <c r="Q25" s="12">
        <v>1</v>
      </c>
      <c r="R25" s="39">
        <f t="shared" si="1"/>
        <v>142</v>
      </c>
      <c r="U25" s="16">
        <v>7.6200000000000004E-2</v>
      </c>
      <c r="V25" s="16"/>
      <c r="X25" s="17">
        <v>429.1</v>
      </c>
      <c r="AA25" s="1"/>
      <c r="AC25" s="86"/>
      <c r="AD25" s="14"/>
      <c r="AE25" s="40"/>
      <c r="AI25" s="15"/>
      <c r="AJ25" s="13"/>
      <c r="AK25" s="17"/>
      <c r="AL25" s="1"/>
    </row>
    <row r="26" spans="1:38" x14ac:dyDescent="0.25">
      <c r="A26" s="60"/>
      <c r="B26" s="23">
        <v>0.54583333333333328</v>
      </c>
      <c r="C26" s="14">
        <v>32</v>
      </c>
      <c r="D26" s="39">
        <f t="shared" si="0"/>
        <v>164</v>
      </c>
      <c r="G26" s="16">
        <v>0</v>
      </c>
      <c r="J26" s="91">
        <v>364.4</v>
      </c>
      <c r="M26" s="1"/>
      <c r="P26" s="115">
        <v>0.65416666666666667</v>
      </c>
      <c r="Q26" s="12">
        <v>2</v>
      </c>
      <c r="R26" s="39">
        <f t="shared" si="1"/>
        <v>144</v>
      </c>
      <c r="U26" s="16">
        <v>5.8700000000000002E-2</v>
      </c>
      <c r="V26" s="16"/>
      <c r="X26" s="17">
        <v>422.9</v>
      </c>
      <c r="AA26" s="1"/>
      <c r="AC26" s="86"/>
      <c r="AD26" s="14"/>
      <c r="AE26" s="40"/>
      <c r="AI26" s="15"/>
      <c r="AJ26" s="13"/>
      <c r="AK26" s="17"/>
      <c r="AL26" s="1"/>
    </row>
    <row r="27" spans="1:38" x14ac:dyDescent="0.25">
      <c r="A27" s="60"/>
      <c r="B27" s="23">
        <v>0.54791666666666672</v>
      </c>
      <c r="C27" s="14">
        <v>3</v>
      </c>
      <c r="D27" s="39">
        <f t="shared" si="0"/>
        <v>167</v>
      </c>
      <c r="G27" s="16">
        <v>6.4000000000000001E-2</v>
      </c>
      <c r="H27" s="21"/>
      <c r="J27" s="91">
        <v>321.89999999999998</v>
      </c>
      <c r="M27" s="1"/>
      <c r="P27" s="115">
        <v>0.66666666666666663</v>
      </c>
      <c r="Q27" s="12">
        <v>18</v>
      </c>
      <c r="R27" s="39">
        <f t="shared" si="1"/>
        <v>162</v>
      </c>
      <c r="U27" s="16">
        <v>6.4100000000000004E-2</v>
      </c>
      <c r="V27" s="16"/>
      <c r="X27" s="17">
        <v>352.7</v>
      </c>
      <c r="AA27" s="1"/>
      <c r="AC27" s="86"/>
      <c r="AD27" s="14"/>
      <c r="AE27" s="40"/>
      <c r="AI27" s="15"/>
      <c r="AJ27" s="13"/>
      <c r="AL27" s="1"/>
    </row>
    <row r="28" spans="1:38" x14ac:dyDescent="0.25">
      <c r="A28" s="60"/>
      <c r="B28" s="23"/>
      <c r="C28" s="14"/>
      <c r="D28" s="39"/>
      <c r="G28" s="16"/>
      <c r="J28" s="91"/>
      <c r="M28" s="1"/>
      <c r="P28" s="115">
        <v>0.67152777777777783</v>
      </c>
      <c r="Q28" s="12">
        <v>7</v>
      </c>
      <c r="R28" s="39">
        <f t="shared" si="1"/>
        <v>169</v>
      </c>
      <c r="U28" s="16">
        <v>7.0999999999999994E-2</v>
      </c>
      <c r="V28" s="16"/>
      <c r="X28" s="17">
        <v>460.5</v>
      </c>
      <c r="AA28" s="1"/>
      <c r="AJ28" s="13"/>
      <c r="AL28" s="1"/>
    </row>
    <row r="29" spans="1:38" x14ac:dyDescent="0.25">
      <c r="A29" s="60"/>
      <c r="B29" s="23"/>
      <c r="C29" s="14"/>
      <c r="D29" s="39"/>
      <c r="J29" s="91"/>
      <c r="M29" s="1"/>
      <c r="P29" s="115">
        <v>0.67291666666666661</v>
      </c>
      <c r="Q29" s="12">
        <v>2</v>
      </c>
      <c r="R29" s="39">
        <f t="shared" si="1"/>
        <v>171</v>
      </c>
      <c r="U29" s="16">
        <v>7.9000000000000001E-2</v>
      </c>
      <c r="V29" s="16"/>
      <c r="X29" s="17">
        <v>426.6</v>
      </c>
      <c r="AA29" s="1"/>
      <c r="AC29" s="86"/>
      <c r="AD29" s="14"/>
      <c r="AE29" s="40"/>
      <c r="AI29" s="15"/>
      <c r="AJ29" s="13"/>
      <c r="AK29" s="15"/>
      <c r="AL29" s="1"/>
    </row>
    <row r="30" spans="1:38" x14ac:dyDescent="0.25">
      <c r="A30" s="60"/>
      <c r="B30" s="23"/>
      <c r="C30" s="14"/>
      <c r="D30" s="39"/>
      <c r="H30" s="21"/>
      <c r="J30" s="91"/>
      <c r="M30" s="1"/>
      <c r="P30" s="115">
        <v>0.67361111111111116</v>
      </c>
      <c r="Q30" s="12">
        <v>1</v>
      </c>
      <c r="R30" s="39">
        <f t="shared" si="1"/>
        <v>172</v>
      </c>
      <c r="U30" s="16">
        <v>7.4999999999999997E-2</v>
      </c>
      <c r="V30" s="16"/>
      <c r="X30" s="17">
        <v>414.7</v>
      </c>
      <c r="AA30" s="1"/>
      <c r="AC30" s="86"/>
      <c r="AD30" s="14"/>
      <c r="AE30" s="40"/>
      <c r="AI30" s="15"/>
      <c r="AJ30" s="13"/>
      <c r="AK30" s="15"/>
      <c r="AL30" s="1"/>
    </row>
    <row r="31" spans="1:38" x14ac:dyDescent="0.25">
      <c r="A31" s="60"/>
      <c r="B31" s="23"/>
      <c r="C31" s="12"/>
      <c r="D31" s="39"/>
      <c r="H31" s="21"/>
      <c r="J31" s="91"/>
      <c r="M31" s="1"/>
      <c r="P31" s="23"/>
      <c r="Q31" s="12"/>
      <c r="R31" s="39"/>
      <c r="V31" s="16"/>
      <c r="X31" s="17"/>
      <c r="AA31" s="1"/>
      <c r="AC31" s="86"/>
      <c r="AD31" s="14"/>
      <c r="AE31" s="40"/>
      <c r="AI31" s="15"/>
      <c r="AJ31" s="13"/>
      <c r="AK31" s="15"/>
      <c r="AL31" s="1"/>
    </row>
    <row r="32" spans="1:38" x14ac:dyDescent="0.25">
      <c r="A32" s="60"/>
      <c r="B32" s="23"/>
      <c r="C32" s="12"/>
      <c r="D32" s="39"/>
      <c r="H32" s="21"/>
      <c r="J32" s="91"/>
      <c r="M32" s="1"/>
      <c r="P32" s="23"/>
      <c r="Q32" s="12"/>
      <c r="R32" s="39"/>
      <c r="V32" s="16"/>
      <c r="X32" s="17"/>
      <c r="AA32" s="1"/>
      <c r="AC32" s="86"/>
      <c r="AD32" s="14"/>
      <c r="AE32" s="40"/>
      <c r="AI32" s="15"/>
      <c r="AJ32" s="13"/>
      <c r="AK32" s="15"/>
      <c r="AL32" s="1"/>
    </row>
    <row r="33" spans="1:38" x14ac:dyDescent="0.25">
      <c r="A33" s="60"/>
      <c r="B33" s="23"/>
      <c r="C33" s="12"/>
      <c r="D33" s="39"/>
      <c r="H33" s="21"/>
      <c r="J33" s="91"/>
      <c r="K33" s="7"/>
      <c r="M33" s="1"/>
      <c r="P33" s="23"/>
      <c r="Q33" s="12"/>
      <c r="R33" s="39"/>
      <c r="V33" s="16"/>
      <c r="X33" s="17"/>
      <c r="AA33" s="1"/>
      <c r="AC33" s="86"/>
      <c r="AD33" s="14"/>
      <c r="AE33" s="40"/>
      <c r="AI33" s="15"/>
      <c r="AJ33" s="13"/>
      <c r="AK33" s="15"/>
      <c r="AL33" s="1"/>
    </row>
    <row r="34" spans="1:38" x14ac:dyDescent="0.25">
      <c r="A34" s="60"/>
      <c r="B34" s="23"/>
      <c r="C34" s="12"/>
      <c r="D34" s="39"/>
      <c r="H34" s="21"/>
      <c r="J34" s="91"/>
      <c r="M34" s="1"/>
      <c r="P34" s="23"/>
      <c r="Q34" s="14"/>
      <c r="R34" s="39"/>
      <c r="V34" s="15"/>
      <c r="X34" s="18"/>
      <c r="AA34" s="1"/>
      <c r="AC34" s="86"/>
      <c r="AD34" s="14"/>
      <c r="AE34" s="40"/>
      <c r="AI34" s="15"/>
      <c r="AJ34" s="13"/>
      <c r="AK34" s="15"/>
      <c r="AL34" s="1"/>
    </row>
    <row r="35" spans="1:38" x14ac:dyDescent="0.25">
      <c r="A35" s="60"/>
      <c r="B35" s="22"/>
      <c r="C35" s="12"/>
      <c r="D35" s="39"/>
      <c r="H35" s="21"/>
      <c r="J35" s="91"/>
      <c r="M35" s="1"/>
      <c r="P35" s="23"/>
      <c r="Q35" s="14"/>
      <c r="R35" s="39"/>
      <c r="V35" s="15"/>
      <c r="X35" s="18"/>
      <c r="AA35" s="1"/>
      <c r="AC35" s="86"/>
      <c r="AD35" s="14"/>
      <c r="AE35" s="40"/>
      <c r="AI35" s="15"/>
      <c r="AK35" s="15"/>
      <c r="AL35" s="1"/>
    </row>
    <row r="36" spans="1:38" x14ac:dyDescent="0.25">
      <c r="A36" s="60"/>
      <c r="B36" s="22"/>
      <c r="C36" s="12"/>
      <c r="D36" s="39"/>
      <c r="H36" s="21"/>
      <c r="J36" s="91"/>
      <c r="M36" s="1"/>
      <c r="O36" s="10"/>
      <c r="P36" s="23"/>
      <c r="Q36" s="12"/>
      <c r="R36" s="39"/>
      <c r="V36" s="15"/>
      <c r="X36" s="18"/>
      <c r="AA36" s="1"/>
      <c r="AC36" s="86"/>
      <c r="AD36" s="14"/>
      <c r="AE36" s="40"/>
      <c r="AI36" s="15"/>
      <c r="AK36" s="15"/>
      <c r="AL36" s="1"/>
    </row>
    <row r="37" spans="1:38" x14ac:dyDescent="0.25">
      <c r="A37" s="60"/>
      <c r="B37" s="22"/>
      <c r="C37" s="12"/>
      <c r="D37" s="39"/>
      <c r="H37" s="21"/>
      <c r="J37" s="91"/>
      <c r="M37" s="1"/>
      <c r="P37" s="23"/>
      <c r="Q37" s="12"/>
      <c r="R37" s="39"/>
      <c r="V37" s="15"/>
      <c r="X37" s="18"/>
      <c r="AA37" s="1"/>
      <c r="AC37" s="86"/>
      <c r="AD37" s="14"/>
      <c r="AE37" s="40"/>
      <c r="AI37" s="15"/>
      <c r="AK37" s="15"/>
      <c r="AL37" s="1"/>
    </row>
    <row r="38" spans="1:38" x14ac:dyDescent="0.25">
      <c r="A38" s="60"/>
      <c r="B38" s="22"/>
      <c r="C38" s="12"/>
      <c r="D38" s="39"/>
      <c r="H38" s="21"/>
      <c r="J38" s="91"/>
      <c r="M38" s="1"/>
      <c r="P38" s="115"/>
      <c r="Q38" s="12"/>
      <c r="R38" s="39"/>
      <c r="V38" s="15"/>
      <c r="X38" s="18"/>
      <c r="AA38" s="1"/>
      <c r="AC38" s="86"/>
      <c r="AD38" s="14"/>
      <c r="AE38" s="40"/>
      <c r="AI38" s="15"/>
      <c r="AK38" s="15"/>
      <c r="AL38" s="1"/>
    </row>
    <row r="39" spans="1:38" x14ac:dyDescent="0.25">
      <c r="A39" s="60"/>
      <c r="B39" s="22"/>
      <c r="C39" s="12"/>
      <c r="D39" s="39"/>
      <c r="H39" s="21"/>
      <c r="J39" s="91"/>
      <c r="M39" s="1"/>
      <c r="P39" s="115"/>
      <c r="Q39" s="12"/>
      <c r="R39" s="39"/>
      <c r="V39" s="15"/>
      <c r="X39" s="18"/>
      <c r="AA39" s="1"/>
      <c r="AC39" s="86"/>
      <c r="AD39" s="14"/>
      <c r="AE39" s="40"/>
      <c r="AI39" s="15"/>
      <c r="AK39" s="15"/>
      <c r="AL39" s="1"/>
    </row>
    <row r="40" spans="1:38" x14ac:dyDescent="0.25">
      <c r="A40" s="60"/>
      <c r="B40" s="22"/>
      <c r="C40" s="12"/>
      <c r="D40" s="39"/>
      <c r="H40" s="21"/>
      <c r="J40" s="91"/>
      <c r="M40" s="1"/>
      <c r="O40" s="6"/>
      <c r="P40" s="22"/>
      <c r="Q40" s="12"/>
      <c r="R40" s="39"/>
      <c r="V40" s="15"/>
      <c r="X40" s="18"/>
      <c r="AA40" s="1"/>
      <c r="AC40" s="86"/>
      <c r="AD40" s="14"/>
      <c r="AE40" s="40"/>
      <c r="AI40" s="15"/>
      <c r="AK40" s="15"/>
      <c r="AL40" s="1"/>
    </row>
    <row r="41" spans="1:38" x14ac:dyDescent="0.25">
      <c r="A41" s="60"/>
      <c r="B41" s="22"/>
      <c r="C41" s="12"/>
      <c r="H41" s="21"/>
      <c r="J41" s="91"/>
      <c r="M41" s="1"/>
      <c r="P41" s="22"/>
      <c r="Q41" s="12"/>
      <c r="R41" s="39"/>
      <c r="V41" s="15"/>
      <c r="X41" s="18"/>
      <c r="AA41" s="1"/>
      <c r="AC41" s="86"/>
      <c r="AD41" s="14"/>
      <c r="AE41" s="40"/>
      <c r="AI41" s="15"/>
      <c r="AK41" s="15"/>
      <c r="AL41" s="1"/>
    </row>
    <row r="42" spans="1:38" x14ac:dyDescent="0.25">
      <c r="A42" s="60"/>
      <c r="B42" s="22"/>
      <c r="C42" s="12"/>
      <c r="D42" s="39"/>
      <c r="H42" s="21"/>
      <c r="J42" s="91"/>
      <c r="M42" s="1"/>
      <c r="P42" s="22"/>
      <c r="Q42" s="12"/>
      <c r="R42" s="39"/>
      <c r="V42" s="15"/>
      <c r="X42" s="18"/>
      <c r="AA42" s="1"/>
      <c r="AC42" s="86"/>
      <c r="AD42" s="14"/>
      <c r="AE42" s="40"/>
      <c r="AI42" s="15"/>
      <c r="AK42" s="15"/>
      <c r="AL42" s="1"/>
    </row>
    <row r="43" spans="1:38" x14ac:dyDescent="0.25">
      <c r="A43" s="60"/>
      <c r="B43" s="22"/>
      <c r="C43" s="12"/>
      <c r="D43" s="39"/>
      <c r="H43" s="21"/>
      <c r="J43" s="91"/>
      <c r="K43" s="7"/>
      <c r="M43" s="1"/>
      <c r="P43" s="22"/>
      <c r="Q43" s="12"/>
      <c r="R43" s="39"/>
      <c r="V43" s="15"/>
      <c r="X43" s="17"/>
      <c r="AA43" s="1"/>
      <c r="AC43" s="86"/>
      <c r="AD43" s="14"/>
      <c r="AE43" s="40"/>
      <c r="AI43" s="15"/>
      <c r="AK43" s="15"/>
      <c r="AL43" s="1"/>
    </row>
    <row r="44" spans="1:38" x14ac:dyDescent="0.25">
      <c r="A44" s="60"/>
      <c r="B44" s="22"/>
      <c r="C44" s="12"/>
      <c r="D44" s="39"/>
      <c r="H44" s="21"/>
      <c r="J44" s="91"/>
      <c r="M44" s="1"/>
      <c r="P44" s="22"/>
      <c r="Q44" s="12"/>
      <c r="R44" s="39"/>
      <c r="V44" s="17"/>
      <c r="X44" s="17"/>
      <c r="AA44" s="1"/>
      <c r="AC44" s="86"/>
      <c r="AD44" s="14"/>
      <c r="AE44" s="40"/>
      <c r="AI44" s="15"/>
      <c r="AK44" s="15"/>
      <c r="AL44" s="1"/>
    </row>
    <row r="45" spans="1:38" x14ac:dyDescent="0.25">
      <c r="A45" s="60"/>
      <c r="B45" s="22"/>
      <c r="C45" s="12"/>
      <c r="D45" s="39"/>
      <c r="H45" s="21"/>
      <c r="J45" s="91"/>
      <c r="M45" s="1"/>
      <c r="P45" s="22"/>
      <c r="Q45" s="12"/>
      <c r="R45" s="39"/>
      <c r="V45" s="21"/>
      <c r="X45" s="17"/>
      <c r="AA45" s="1"/>
      <c r="AC45" s="86"/>
      <c r="AD45" s="14"/>
      <c r="AE45" s="40"/>
      <c r="AI45" s="15"/>
      <c r="AK45" s="15"/>
      <c r="AL45" s="1"/>
    </row>
    <row r="46" spans="1:38" x14ac:dyDescent="0.25">
      <c r="A46" s="60"/>
      <c r="B46" s="22"/>
      <c r="C46" s="12"/>
      <c r="D46" s="39"/>
      <c r="H46" s="21"/>
      <c r="J46" s="91"/>
      <c r="M46" s="1"/>
      <c r="P46" s="22"/>
      <c r="Q46" s="12"/>
      <c r="R46" s="39"/>
      <c r="X46" s="17"/>
      <c r="AA46" s="1"/>
      <c r="AC46" s="86"/>
      <c r="AD46" s="14"/>
      <c r="AE46" s="40"/>
      <c r="AI46" s="15"/>
      <c r="AK46" s="15"/>
      <c r="AL46" s="1"/>
    </row>
    <row r="47" spans="1:38" x14ac:dyDescent="0.25">
      <c r="A47" s="60"/>
      <c r="B47" s="22"/>
      <c r="C47" s="12"/>
      <c r="D47" s="39"/>
      <c r="H47" s="21"/>
      <c r="J47" s="91"/>
      <c r="M47" s="1"/>
      <c r="P47" s="22"/>
      <c r="Q47" s="12"/>
      <c r="R47" s="39"/>
      <c r="X47" s="17"/>
      <c r="AA47" s="1"/>
      <c r="AC47" s="86"/>
      <c r="AD47" s="14"/>
      <c r="AE47" s="40"/>
      <c r="AI47" s="15"/>
      <c r="AK47" s="15"/>
      <c r="AL47" s="1"/>
    </row>
    <row r="48" spans="1:38" x14ac:dyDescent="0.25">
      <c r="A48" s="60"/>
      <c r="B48" s="22"/>
      <c r="H48" s="21"/>
      <c r="J48" s="91"/>
      <c r="M48" s="1"/>
      <c r="P48" s="22"/>
      <c r="Q48" s="12"/>
      <c r="R48" s="39"/>
      <c r="X48" s="17"/>
      <c r="AA48" s="1"/>
      <c r="AC48" s="86"/>
      <c r="AD48" s="14"/>
      <c r="AE48" s="40"/>
      <c r="AI48" s="15"/>
      <c r="AK48" s="15"/>
      <c r="AL48" s="1"/>
    </row>
    <row r="49" spans="1:38" x14ac:dyDescent="0.25">
      <c r="A49" s="60"/>
      <c r="B49" s="22"/>
      <c r="C49" s="12"/>
      <c r="D49" s="39"/>
      <c r="J49" s="91"/>
      <c r="M49" s="1"/>
      <c r="O49" s="10"/>
      <c r="P49" s="22"/>
      <c r="Q49" s="12"/>
      <c r="R49" s="39"/>
      <c r="X49" s="17"/>
      <c r="AA49" s="1"/>
      <c r="AC49" s="86"/>
      <c r="AD49" s="14"/>
      <c r="AE49" s="40"/>
      <c r="AI49" s="15"/>
      <c r="AK49" s="15"/>
      <c r="AL49" s="1"/>
    </row>
    <row r="50" spans="1:38" x14ac:dyDescent="0.25">
      <c r="A50" s="60"/>
      <c r="B50" s="22"/>
      <c r="C50" s="12"/>
      <c r="D50" s="39"/>
      <c r="J50" s="91"/>
      <c r="M50" s="1"/>
      <c r="P50" s="22"/>
      <c r="Q50" s="12"/>
      <c r="R50" s="39"/>
      <c r="X50" s="17"/>
      <c r="AA50" s="1"/>
      <c r="AC50" s="86"/>
      <c r="AD50" s="14"/>
      <c r="AE50" s="40"/>
      <c r="AI50" s="15"/>
      <c r="AK50" s="15"/>
      <c r="AL50" s="1"/>
    </row>
    <row r="51" spans="1:38" x14ac:dyDescent="0.25">
      <c r="A51" s="60"/>
      <c r="B51" s="22"/>
      <c r="C51" s="12"/>
      <c r="D51" s="39"/>
      <c r="J51" s="91"/>
      <c r="M51" s="1"/>
      <c r="Q51" s="12"/>
      <c r="R51" s="39"/>
      <c r="X51" s="17"/>
      <c r="AA51" s="1"/>
      <c r="AC51" s="86"/>
      <c r="AD51" s="14"/>
      <c r="AE51" s="40"/>
      <c r="AI51" s="15"/>
      <c r="AK51" s="15"/>
      <c r="AL51" s="1"/>
    </row>
    <row r="52" spans="1:38" x14ac:dyDescent="0.25">
      <c r="A52" s="60"/>
      <c r="B52" s="22"/>
      <c r="C52" s="12"/>
      <c r="D52" s="39"/>
      <c r="J52" s="91"/>
      <c r="M52" s="1"/>
      <c r="AA52" s="1"/>
      <c r="AC52" s="86"/>
      <c r="AD52" s="14"/>
      <c r="AE52" s="40"/>
      <c r="AI52" s="15"/>
      <c r="AK52" s="15"/>
      <c r="AL52" s="1"/>
    </row>
    <row r="53" spans="1:38" x14ac:dyDescent="0.25">
      <c r="A53" s="60"/>
      <c r="B53" s="22"/>
      <c r="J53" s="91"/>
      <c r="K53" s="7"/>
      <c r="M53" s="1"/>
      <c r="AA53" s="1"/>
      <c r="AC53" s="86"/>
      <c r="AD53" s="14"/>
      <c r="AE53" s="40"/>
      <c r="AI53" s="15"/>
      <c r="AK53" s="15"/>
      <c r="AL53" s="1"/>
    </row>
    <row r="54" spans="1:38" x14ac:dyDescent="0.25">
      <c r="A54" s="60"/>
      <c r="B54" s="22"/>
      <c r="C54" s="14"/>
      <c r="D54" s="40"/>
      <c r="J54" s="91"/>
      <c r="M54" s="1"/>
      <c r="AA54" s="1"/>
      <c r="AC54" s="86"/>
      <c r="AD54" s="14"/>
      <c r="AE54" s="40"/>
      <c r="AI54" s="15"/>
      <c r="AK54" s="15"/>
      <c r="AL54" s="1"/>
    </row>
    <row r="55" spans="1:38" x14ac:dyDescent="0.25">
      <c r="A55" s="60"/>
      <c r="B55" s="22"/>
      <c r="C55" s="14"/>
      <c r="D55" s="40"/>
      <c r="J55" s="91"/>
      <c r="M55" s="1"/>
      <c r="AA55" s="1"/>
      <c r="AC55" s="86"/>
      <c r="AD55" s="14"/>
      <c r="AE55" s="40"/>
      <c r="AI55" s="15"/>
      <c r="AK55" s="15"/>
      <c r="AL55" s="1"/>
    </row>
    <row r="56" spans="1:38" x14ac:dyDescent="0.25">
      <c r="A56" s="60"/>
      <c r="B56" s="22"/>
      <c r="C56" s="14"/>
      <c r="D56" s="40"/>
      <c r="J56" s="92"/>
      <c r="M56" s="1"/>
      <c r="AA56" s="1"/>
      <c r="AC56" s="86"/>
      <c r="AD56" s="14"/>
      <c r="AE56" s="40"/>
      <c r="AI56" s="15"/>
      <c r="AK56" s="15"/>
      <c r="AL56" s="1"/>
    </row>
    <row r="57" spans="1:38" x14ac:dyDescent="0.25">
      <c r="A57" s="60"/>
      <c r="B57" s="22"/>
      <c r="C57" s="14"/>
      <c r="D57" s="40"/>
      <c r="J57" s="91"/>
      <c r="M57" s="1"/>
      <c r="AA57" s="1"/>
      <c r="AC57" s="86"/>
      <c r="AD57" s="14"/>
      <c r="AE57" s="40"/>
      <c r="AI57" s="15"/>
      <c r="AK57" s="15"/>
      <c r="AL57" s="1"/>
    </row>
    <row r="58" spans="1:38" x14ac:dyDescent="0.25">
      <c r="A58" s="60"/>
      <c r="B58" s="22"/>
      <c r="C58" s="14"/>
      <c r="D58" s="40"/>
      <c r="H58" s="21"/>
      <c r="J58" s="93"/>
      <c r="M58" s="1"/>
      <c r="AA58" s="1"/>
      <c r="AC58" s="86"/>
      <c r="AD58" s="14"/>
      <c r="AE58" s="40"/>
      <c r="AI58" s="15"/>
      <c r="AK58" s="15"/>
      <c r="AL58" s="1"/>
    </row>
    <row r="59" spans="1:38" x14ac:dyDescent="0.25">
      <c r="A59" s="60"/>
      <c r="B59" s="22"/>
      <c r="C59" s="14"/>
      <c r="D59" s="40"/>
      <c r="H59" s="21"/>
      <c r="J59" s="93"/>
      <c r="M59" s="1"/>
      <c r="AA59" s="1"/>
      <c r="AC59" s="86"/>
      <c r="AD59" s="14"/>
      <c r="AE59" s="40"/>
      <c r="AI59" s="15"/>
      <c r="AK59" s="15"/>
      <c r="AL59" s="1"/>
    </row>
    <row r="60" spans="1:38" x14ac:dyDescent="0.25">
      <c r="A60" s="60"/>
      <c r="B60" s="22"/>
      <c r="C60" s="14"/>
      <c r="D60" s="40"/>
      <c r="H60" s="21"/>
      <c r="J60" s="93"/>
      <c r="M60" s="1"/>
      <c r="AA60" s="1"/>
      <c r="AC60" s="86"/>
      <c r="AD60" s="14"/>
      <c r="AE60" s="40"/>
      <c r="AI60" s="15"/>
      <c r="AK60" s="15"/>
      <c r="AL60" s="1"/>
    </row>
    <row r="61" spans="1:38" x14ac:dyDescent="0.25">
      <c r="A61" s="60"/>
      <c r="B61" s="22"/>
      <c r="J61" s="93"/>
      <c r="M61" s="1"/>
      <c r="AA61" s="1"/>
      <c r="AC61" s="86"/>
      <c r="AD61" s="14"/>
      <c r="AE61" s="40"/>
      <c r="AI61" s="15"/>
      <c r="AK61" s="15"/>
      <c r="AL61" s="1"/>
    </row>
    <row r="62" spans="1:38" x14ac:dyDescent="0.25">
      <c r="A62" s="60"/>
      <c r="M62" s="1"/>
      <c r="AA62" s="1"/>
      <c r="AC62" s="86"/>
      <c r="AD62" s="14"/>
      <c r="AE62" s="40"/>
      <c r="AI62" s="15"/>
      <c r="AK62" s="15"/>
      <c r="AL62" s="1"/>
    </row>
    <row r="63" spans="1:38" x14ac:dyDescent="0.25">
      <c r="A63" s="60"/>
      <c r="K63" s="7"/>
      <c r="M63" s="1"/>
      <c r="AA63" s="1"/>
      <c r="AC63" s="86"/>
      <c r="AD63" s="14"/>
      <c r="AE63" s="40"/>
      <c r="AI63" s="15"/>
      <c r="AK63" s="15"/>
      <c r="AL63" s="1"/>
    </row>
    <row r="64" spans="1:38" x14ac:dyDescent="0.25">
      <c r="A64" s="60"/>
      <c r="B64" s="22"/>
      <c r="C64" s="12"/>
      <c r="J64" s="92"/>
      <c r="M64" s="1"/>
      <c r="AA64" s="1"/>
      <c r="AC64" s="86"/>
      <c r="AD64" s="14"/>
      <c r="AE64" s="40"/>
      <c r="AI64" s="15"/>
      <c r="AK64" s="15"/>
      <c r="AL64" s="1"/>
    </row>
    <row r="65" spans="1:38" x14ac:dyDescent="0.25">
      <c r="A65" s="60"/>
      <c r="B65" s="22"/>
      <c r="C65" s="12"/>
      <c r="D65" s="40"/>
      <c r="J65" s="92"/>
      <c r="M65" s="1"/>
      <c r="AA65" s="1"/>
      <c r="AC65" s="86"/>
      <c r="AD65" s="14"/>
      <c r="AE65" s="40"/>
      <c r="AI65" s="15"/>
      <c r="AK65" s="15"/>
      <c r="AL65" s="1"/>
    </row>
    <row r="66" spans="1:38" x14ac:dyDescent="0.25">
      <c r="A66" s="60"/>
      <c r="B66" s="22"/>
      <c r="C66" s="12"/>
      <c r="D66" s="40"/>
      <c r="H66" s="21"/>
      <c r="J66" s="92"/>
      <c r="M66" s="1"/>
      <c r="AA66" s="1"/>
      <c r="AC66" s="86"/>
      <c r="AD66" s="14"/>
      <c r="AE66" s="40"/>
      <c r="AI66" s="15"/>
      <c r="AK66" s="15"/>
      <c r="AL66" s="1"/>
    </row>
    <row r="67" spans="1:38" x14ac:dyDescent="0.25">
      <c r="A67" s="60"/>
      <c r="B67" s="22"/>
      <c r="C67" s="12"/>
      <c r="D67" s="40"/>
      <c r="J67" s="92"/>
      <c r="M67" s="1"/>
      <c r="AA67" s="1"/>
      <c r="AC67" s="86"/>
      <c r="AD67" s="14"/>
      <c r="AE67" s="40"/>
      <c r="AI67" s="15"/>
      <c r="AK67" s="15"/>
      <c r="AL67" s="1"/>
    </row>
    <row r="68" spans="1:38" x14ac:dyDescent="0.25">
      <c r="A68" s="60"/>
      <c r="B68" s="22"/>
      <c r="C68" s="12"/>
      <c r="D68" s="40"/>
      <c r="J68" s="92"/>
      <c r="M68" s="1"/>
      <c r="AA68" s="1"/>
      <c r="AC68" s="86"/>
      <c r="AD68" s="14"/>
      <c r="AE68" s="40"/>
      <c r="AI68" s="15"/>
      <c r="AK68" s="15"/>
      <c r="AL68" s="1"/>
    </row>
    <row r="69" spans="1:38" x14ac:dyDescent="0.25">
      <c r="A69" s="60"/>
      <c r="B69" s="22"/>
      <c r="C69" s="12"/>
      <c r="D69" s="40"/>
      <c r="J69" s="92"/>
      <c r="M69" s="1"/>
      <c r="AA69" s="1"/>
      <c r="AC69" s="86"/>
      <c r="AD69" s="14"/>
      <c r="AE69" s="40"/>
      <c r="AI69" s="15"/>
      <c r="AK69" s="15"/>
      <c r="AL69" s="1"/>
    </row>
    <row r="70" spans="1:38" x14ac:dyDescent="0.25">
      <c r="A70" s="60"/>
      <c r="B70" s="22"/>
      <c r="C70" s="12"/>
      <c r="D70" s="40"/>
      <c r="J70" s="92"/>
      <c r="M70" s="1"/>
      <c r="AA70" s="1"/>
      <c r="AC70" s="86"/>
      <c r="AD70" s="14"/>
      <c r="AE70" s="40"/>
      <c r="AI70" s="15"/>
      <c r="AK70" s="15"/>
      <c r="AL70" s="1"/>
    </row>
    <row r="71" spans="1:38" x14ac:dyDescent="0.25">
      <c r="A71" s="60"/>
      <c r="B71" s="22"/>
      <c r="C71" s="12"/>
      <c r="D71" s="40"/>
      <c r="J71" s="92"/>
      <c r="M71" s="1"/>
      <c r="AA71" s="1"/>
      <c r="AC71" s="86"/>
      <c r="AD71" s="14"/>
      <c r="AE71" s="40"/>
      <c r="AI71" s="15"/>
      <c r="AK71" s="15"/>
      <c r="AL71" s="1"/>
    </row>
    <row r="72" spans="1:38" x14ac:dyDescent="0.25">
      <c r="A72" s="60"/>
      <c r="B72" s="22"/>
      <c r="C72" s="12"/>
      <c r="D72" s="40"/>
      <c r="J72" s="92"/>
      <c r="M72" s="1"/>
      <c r="AA72" s="1"/>
      <c r="AC72" s="86"/>
      <c r="AD72" s="14"/>
      <c r="AE72" s="40"/>
      <c r="AI72" s="15"/>
      <c r="AK72" s="15"/>
      <c r="AL72" s="1"/>
    </row>
    <row r="73" spans="1:38" x14ac:dyDescent="0.25">
      <c r="A73" s="60"/>
      <c r="B73" s="22"/>
      <c r="C73" s="12"/>
      <c r="D73" s="40"/>
      <c r="J73" s="92"/>
      <c r="M73" s="1"/>
      <c r="AA73" s="1"/>
      <c r="AC73" s="86"/>
      <c r="AD73" s="14"/>
      <c r="AE73" s="40"/>
      <c r="AI73" s="15"/>
      <c r="AK73" s="15"/>
      <c r="AL73" s="1"/>
    </row>
    <row r="74" spans="1:38" x14ac:dyDescent="0.25">
      <c r="A74" s="60"/>
      <c r="B74" s="22"/>
      <c r="C74" s="12"/>
      <c r="D74" s="40"/>
      <c r="J74" s="95"/>
      <c r="M74" s="1"/>
      <c r="AA74" s="1"/>
      <c r="AC74" s="86"/>
      <c r="AD74" s="14"/>
      <c r="AE74" s="40"/>
      <c r="AI74" s="15"/>
      <c r="AK74" s="15"/>
      <c r="AL74" s="1"/>
    </row>
    <row r="75" spans="1:38" x14ac:dyDescent="0.25">
      <c r="B75" s="22"/>
      <c r="C75" s="12"/>
      <c r="D75" s="40"/>
      <c r="J75" s="95"/>
      <c r="M75" s="1"/>
      <c r="AA75" s="1"/>
      <c r="AC75" s="86"/>
      <c r="AD75" s="14"/>
      <c r="AE75" s="40"/>
      <c r="AI75" s="15"/>
      <c r="AK75" s="15"/>
      <c r="AL75" s="1"/>
    </row>
    <row r="76" spans="1:38" x14ac:dyDescent="0.25">
      <c r="B76" s="22"/>
      <c r="C76" s="12"/>
      <c r="D76" s="40"/>
      <c r="J76" s="95"/>
      <c r="M76" s="1"/>
      <c r="AA76" s="1"/>
      <c r="AC76" s="86"/>
      <c r="AD76" s="14"/>
      <c r="AE76" s="40"/>
      <c r="AI76" s="15"/>
      <c r="AK76" s="15"/>
      <c r="AL76" s="1"/>
    </row>
    <row r="77" spans="1:38" x14ac:dyDescent="0.25">
      <c r="B77" s="22"/>
      <c r="C77" s="12"/>
      <c r="D77" s="40"/>
      <c r="J77" s="95"/>
      <c r="M77" s="1"/>
      <c r="AA77" s="1"/>
      <c r="AC77" s="86"/>
      <c r="AD77" s="14"/>
      <c r="AE77" s="40"/>
      <c r="AI77" s="15"/>
      <c r="AK77" s="15"/>
      <c r="AL77" s="1"/>
    </row>
    <row r="78" spans="1:38" x14ac:dyDescent="0.25">
      <c r="B78" s="22"/>
      <c r="C78" s="12"/>
      <c r="D78" s="40"/>
      <c r="J78" s="95"/>
      <c r="M78" s="1"/>
      <c r="AA78" s="1"/>
      <c r="AB78" s="67"/>
      <c r="AC78" s="119"/>
      <c r="AD78" s="14"/>
      <c r="AE78" s="40"/>
      <c r="AK78" s="15"/>
      <c r="AL78" s="1"/>
    </row>
    <row r="79" spans="1:38" x14ac:dyDescent="0.25">
      <c r="B79" s="22"/>
      <c r="C79" s="12"/>
      <c r="D79" s="40"/>
      <c r="J79" s="95"/>
      <c r="M79" s="1"/>
      <c r="AA79" s="1"/>
      <c r="AC79" s="119"/>
      <c r="AD79" s="14"/>
      <c r="AE79" s="40"/>
      <c r="AK79" s="15"/>
      <c r="AL79" s="1"/>
    </row>
    <row r="80" spans="1:38" x14ac:dyDescent="0.25">
      <c r="B80" s="22"/>
      <c r="C80" s="12"/>
      <c r="D80" s="40"/>
      <c r="J80" s="95"/>
      <c r="M80" s="1"/>
      <c r="AA80" s="1"/>
      <c r="AC80" s="119"/>
      <c r="AD80" s="14"/>
      <c r="AE80" s="40"/>
      <c r="AK80" s="15"/>
      <c r="AL80" s="1"/>
    </row>
    <row r="81" spans="2:38" x14ac:dyDescent="0.25">
      <c r="B81" s="22"/>
      <c r="C81" s="12"/>
      <c r="D81" s="40"/>
      <c r="J81" s="95"/>
      <c r="M81" s="1"/>
      <c r="AA81" s="1"/>
      <c r="AC81" s="119"/>
      <c r="AD81" s="14"/>
      <c r="AE81" s="40"/>
      <c r="AK81" s="15"/>
      <c r="AL81" s="1"/>
    </row>
    <row r="82" spans="2:38" x14ac:dyDescent="0.25">
      <c r="B82" s="22"/>
      <c r="C82" s="12"/>
      <c r="D82" s="40"/>
      <c r="J82" s="95"/>
      <c r="M82" s="1"/>
      <c r="AA82" s="1"/>
      <c r="AL82" s="1"/>
    </row>
    <row r="83" spans="2:38" x14ac:dyDescent="0.25">
      <c r="B83" s="22"/>
      <c r="C83" s="12"/>
      <c r="D83" s="40"/>
      <c r="J83" s="95"/>
      <c r="M83" s="1"/>
      <c r="AA83" s="1"/>
      <c r="AL83" s="1"/>
    </row>
    <row r="84" spans="2:38" x14ac:dyDescent="0.25">
      <c r="B84" s="22"/>
      <c r="C84" s="12"/>
      <c r="D84" s="40"/>
      <c r="J84" s="95"/>
      <c r="M84" s="1"/>
      <c r="AA84" s="1"/>
      <c r="AL84" s="1"/>
    </row>
    <row r="85" spans="2:38" x14ac:dyDescent="0.25">
      <c r="B85" s="22"/>
      <c r="C85" s="12"/>
      <c r="D85" s="40"/>
      <c r="J85" s="95"/>
      <c r="M85" s="1"/>
      <c r="AA85" s="1"/>
      <c r="AL85" s="1"/>
    </row>
    <row r="86" spans="2:38" x14ac:dyDescent="0.25">
      <c r="B86" s="22"/>
      <c r="C86" s="12"/>
      <c r="D86" s="40"/>
      <c r="J86" s="95"/>
      <c r="M86" s="1"/>
      <c r="AA86" s="1"/>
      <c r="AL86" s="1"/>
    </row>
    <row r="87" spans="2:38" x14ac:dyDescent="0.25">
      <c r="B87" s="22"/>
      <c r="C87" s="12"/>
      <c r="D87" s="40"/>
      <c r="J87" s="95"/>
      <c r="M87" s="1"/>
      <c r="AA87" s="1"/>
      <c r="AL87" s="1"/>
    </row>
    <row r="88" spans="2:38" x14ac:dyDescent="0.25">
      <c r="B88" s="22"/>
      <c r="C88" s="12"/>
      <c r="D88" s="40"/>
      <c r="J88" s="95"/>
      <c r="M88" s="1"/>
      <c r="AA88" s="1"/>
      <c r="AL88" s="1"/>
    </row>
    <row r="89" spans="2:38" x14ac:dyDescent="0.25">
      <c r="B89" s="22"/>
      <c r="C89" s="12"/>
      <c r="D89" s="40"/>
      <c r="J89" s="95"/>
      <c r="M89" s="1"/>
      <c r="AA89" s="1"/>
      <c r="AL89" s="1"/>
    </row>
    <row r="90" spans="2:38" x14ac:dyDescent="0.25">
      <c r="B90" s="22"/>
      <c r="C90" s="12"/>
      <c r="D90" s="40"/>
      <c r="J90" s="95"/>
      <c r="M90" s="1"/>
      <c r="AA90" s="1"/>
      <c r="AL90" s="1"/>
    </row>
    <row r="91" spans="2:38" x14ac:dyDescent="0.25">
      <c r="B91" s="22"/>
      <c r="C91" s="12"/>
      <c r="D91" s="40"/>
      <c r="J91" s="95"/>
      <c r="M91" s="1"/>
      <c r="AA91" s="1"/>
      <c r="AL91" s="1"/>
    </row>
    <row r="92" spans="2:38" x14ac:dyDescent="0.25">
      <c r="B92" s="22"/>
      <c r="C92" s="12"/>
      <c r="D92" s="40"/>
    </row>
    <row r="93" spans="2:38" x14ac:dyDescent="0.25">
      <c r="B93" s="22"/>
      <c r="C93" s="12"/>
      <c r="D93" s="40"/>
    </row>
    <row r="94" spans="2:38" x14ac:dyDescent="0.25">
      <c r="B94" s="22"/>
      <c r="C94" s="12"/>
      <c r="D94" s="40"/>
    </row>
    <row r="95" spans="2:38" x14ac:dyDescent="0.25">
      <c r="B95" s="22"/>
      <c r="C95" s="12"/>
      <c r="D95" s="40"/>
    </row>
    <row r="96" spans="2:38" x14ac:dyDescent="0.25">
      <c r="B96" s="22"/>
      <c r="C96" s="12"/>
      <c r="D96" s="40"/>
    </row>
  </sheetData>
  <mergeCells count="3">
    <mergeCell ref="A1:M2"/>
    <mergeCell ref="O1:AA2"/>
    <mergeCell ref="AC1:A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113"/>
  <sheetViews>
    <sheetView topLeftCell="K28" workbookViewId="0">
      <selection activeCell="D13" sqref="D13:D15"/>
    </sheetView>
  </sheetViews>
  <sheetFormatPr defaultRowHeight="15" x14ac:dyDescent="0.25"/>
  <cols>
    <col min="1" max="1" width="10.85546875" style="4" customWidth="1"/>
    <col min="2" max="3" width="12.7109375" style="1" customWidth="1"/>
    <col min="4" max="4" width="12.7109375" style="38" customWidth="1"/>
    <col min="5" max="9" width="9.140625" style="1"/>
    <col min="10" max="10" width="17.85546875" style="1" customWidth="1"/>
    <col min="11" max="12" width="9.140625" style="1"/>
    <col min="15" max="15" width="10.85546875" style="4" customWidth="1"/>
    <col min="16" max="17" width="12.7109375" style="1" customWidth="1"/>
    <col min="18" max="18" width="12.7109375" style="35" customWidth="1"/>
    <col min="19" max="20" width="9.140625" style="1"/>
    <col min="21" max="21" width="9.140625" style="17"/>
    <col min="22" max="22" width="9.140625" style="1"/>
    <col min="23" max="23" width="14.5703125" style="20" customWidth="1"/>
    <col min="24" max="25" width="9.140625" style="1"/>
    <col min="28" max="28" width="10.5703125" style="4" bestFit="1" customWidth="1"/>
    <col min="29" max="29" width="12.7109375" style="83" customWidth="1"/>
    <col min="30" max="33" width="9.140625" style="1"/>
    <col min="34" max="34" width="10.140625" style="1" bestFit="1" customWidth="1"/>
    <col min="35" max="35" width="8.42578125" style="1" bestFit="1" customWidth="1"/>
    <col min="36" max="36" width="9" style="1" bestFit="1" customWidth="1"/>
  </cols>
  <sheetData>
    <row r="1" spans="1:39" ht="15" customHeight="1" x14ac:dyDescent="0.25">
      <c r="A1" s="138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10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 t="s">
        <v>10</v>
      </c>
      <c r="AC1" s="139"/>
      <c r="AD1" s="139"/>
      <c r="AE1" s="139"/>
      <c r="AF1" s="139"/>
      <c r="AG1" s="139"/>
      <c r="AH1" s="139"/>
      <c r="AI1" s="139"/>
      <c r="AJ1" s="139"/>
      <c r="AK1" s="140"/>
    </row>
    <row r="2" spans="1:39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3"/>
    </row>
    <row r="3" spans="1:39" s="3" customFormat="1" ht="60" x14ac:dyDescent="0.25">
      <c r="A3" s="6" t="s">
        <v>18</v>
      </c>
      <c r="B3" s="5" t="s">
        <v>23</v>
      </c>
      <c r="C3" s="5" t="s">
        <v>20</v>
      </c>
      <c r="D3" s="46" t="s">
        <v>20</v>
      </c>
      <c r="E3" s="8"/>
      <c r="F3" s="8"/>
      <c r="G3" s="8" t="s">
        <v>5</v>
      </c>
      <c r="H3" s="8" t="s">
        <v>6</v>
      </c>
      <c r="I3" s="8" t="s">
        <v>7</v>
      </c>
      <c r="J3" s="8" t="s">
        <v>8</v>
      </c>
      <c r="K3" s="2"/>
      <c r="L3" s="2"/>
      <c r="M3" s="2"/>
      <c r="O3" s="6" t="s">
        <v>17</v>
      </c>
      <c r="P3" s="5" t="s">
        <v>29</v>
      </c>
      <c r="Q3" s="5" t="s">
        <v>20</v>
      </c>
      <c r="R3" s="37" t="s">
        <v>20</v>
      </c>
      <c r="S3" s="8" t="s">
        <v>3</v>
      </c>
      <c r="T3" s="8" t="s">
        <v>5</v>
      </c>
      <c r="U3" s="26" t="s">
        <v>6</v>
      </c>
      <c r="V3" s="2" t="s">
        <v>7</v>
      </c>
      <c r="W3" s="28" t="s">
        <v>8</v>
      </c>
      <c r="X3" s="2"/>
      <c r="Y3" s="2"/>
      <c r="Z3" s="2"/>
      <c r="AB3" s="6" t="s">
        <v>9</v>
      </c>
      <c r="AC3" s="6" t="s">
        <v>20</v>
      </c>
      <c r="AD3" s="37" t="s">
        <v>20</v>
      </c>
      <c r="AE3" s="8" t="s">
        <v>3</v>
      </c>
      <c r="AF3" s="8" t="s">
        <v>4</v>
      </c>
      <c r="AG3" s="8" t="s">
        <v>5</v>
      </c>
      <c r="AH3" s="8" t="s">
        <v>6</v>
      </c>
      <c r="AI3" s="8" t="s">
        <v>7</v>
      </c>
      <c r="AJ3" s="8" t="s">
        <v>8</v>
      </c>
      <c r="AK3" s="2"/>
      <c r="AL3" s="2"/>
      <c r="AM3" s="2"/>
    </row>
    <row r="4" spans="1:39" x14ac:dyDescent="0.25">
      <c r="A4" s="10">
        <v>43522</v>
      </c>
      <c r="B4" s="22">
        <v>0.52013888888888882</v>
      </c>
      <c r="C4" s="12">
        <v>0</v>
      </c>
      <c r="D4" s="39">
        <v>0</v>
      </c>
      <c r="J4" s="20">
        <v>272</v>
      </c>
      <c r="M4" s="1"/>
      <c r="O4" s="4" t="s">
        <v>26</v>
      </c>
      <c r="P4" s="70">
        <v>0.43124999999999997</v>
      </c>
      <c r="Q4" s="70">
        <v>0</v>
      </c>
      <c r="R4" s="68">
        <v>0</v>
      </c>
      <c r="S4" s="1">
        <v>1</v>
      </c>
      <c r="U4" s="21"/>
      <c r="W4" s="18">
        <v>33.5</v>
      </c>
      <c r="Z4" s="1"/>
      <c r="AA4" s="77" t="s">
        <v>120</v>
      </c>
      <c r="AB4" s="86">
        <v>10.460555555555555</v>
      </c>
      <c r="AC4" s="74">
        <v>0</v>
      </c>
      <c r="AD4" s="89">
        <v>0</v>
      </c>
      <c r="AH4" s="17">
        <v>3.3300000000000003E-2</v>
      </c>
      <c r="AJ4" s="1">
        <v>6561.6</v>
      </c>
      <c r="AK4" s="1"/>
    </row>
    <row r="5" spans="1:39" x14ac:dyDescent="0.25">
      <c r="B5" s="22">
        <v>0.52222222222222225</v>
      </c>
      <c r="C5" s="12">
        <v>3</v>
      </c>
      <c r="D5" s="39">
        <f>SUM(D4,C5)</f>
        <v>3</v>
      </c>
      <c r="J5" s="20">
        <v>283</v>
      </c>
      <c r="M5" s="1"/>
      <c r="P5" s="23">
        <v>10.432083333333333</v>
      </c>
      <c r="Q5" s="12">
        <v>1</v>
      </c>
      <c r="R5" s="39">
        <f t="shared" ref="R5:R13" si="0">SUM(R4,Q5)</f>
        <v>1</v>
      </c>
      <c r="S5" s="1">
        <v>2</v>
      </c>
      <c r="U5" s="21"/>
      <c r="W5" s="18">
        <v>35</v>
      </c>
      <c r="Z5" s="1"/>
      <c r="AB5" s="86">
        <v>10.461944444444445</v>
      </c>
      <c r="AC5" s="74">
        <v>2</v>
      </c>
      <c r="AD5" s="74">
        <f>SUM(AD4,AC5)</f>
        <v>2</v>
      </c>
      <c r="AH5" s="17">
        <v>3.0800000000000001E-2</v>
      </c>
      <c r="AJ5" s="1">
        <v>7327.9</v>
      </c>
      <c r="AK5" s="1"/>
    </row>
    <row r="6" spans="1:39" x14ac:dyDescent="0.25">
      <c r="B6" s="22">
        <v>0.52430555555555558</v>
      </c>
      <c r="C6" s="12">
        <v>3</v>
      </c>
      <c r="D6" s="39">
        <f t="shared" ref="D6:D69" si="1">SUM(D5,C6)</f>
        <v>6</v>
      </c>
      <c r="J6" s="20">
        <v>271</v>
      </c>
      <c r="M6" s="1"/>
      <c r="P6" s="23">
        <v>10.433472222222223</v>
      </c>
      <c r="Q6" s="12">
        <v>2</v>
      </c>
      <c r="R6" s="39">
        <f t="shared" si="0"/>
        <v>3</v>
      </c>
      <c r="S6" s="1">
        <v>3</v>
      </c>
      <c r="U6" s="21">
        <v>2.47E-2</v>
      </c>
      <c r="W6" s="18">
        <v>701.6</v>
      </c>
      <c r="Z6" s="1"/>
      <c r="AB6" s="86">
        <v>10.463333333333333</v>
      </c>
      <c r="AC6" s="74">
        <v>2</v>
      </c>
      <c r="AD6" s="74">
        <f t="shared" ref="AD6:AD24" si="2">SUM(AD5,AC6)</f>
        <v>4</v>
      </c>
      <c r="AH6" s="17">
        <v>3.1399999999999997E-2</v>
      </c>
      <c r="AJ6" s="1">
        <v>9200.6</v>
      </c>
      <c r="AK6" s="1"/>
    </row>
    <row r="7" spans="1:39" x14ac:dyDescent="0.25">
      <c r="B7" s="22">
        <v>0.52569444444444446</v>
      </c>
      <c r="C7" s="12">
        <v>2</v>
      </c>
      <c r="D7" s="39">
        <f t="shared" si="1"/>
        <v>8</v>
      </c>
      <c r="J7" s="20">
        <v>290.10000000000002</v>
      </c>
      <c r="M7" s="1"/>
      <c r="P7" s="23">
        <v>10.436249999999999</v>
      </c>
      <c r="Q7" s="12">
        <v>4</v>
      </c>
      <c r="R7" s="39">
        <f t="shared" si="0"/>
        <v>7</v>
      </c>
      <c r="S7" s="1">
        <v>4</v>
      </c>
      <c r="U7" s="21">
        <v>3.1E-2</v>
      </c>
      <c r="W7" s="18">
        <v>737.9</v>
      </c>
      <c r="Z7" s="1"/>
      <c r="AB7" s="86">
        <v>10.464722222222223</v>
      </c>
      <c r="AC7" s="74">
        <v>2</v>
      </c>
      <c r="AD7" s="74">
        <f t="shared" si="2"/>
        <v>6</v>
      </c>
      <c r="AH7" s="17">
        <v>4.82E-2</v>
      </c>
      <c r="AJ7" s="1">
        <v>5159.8</v>
      </c>
      <c r="AK7" s="1"/>
    </row>
    <row r="8" spans="1:39" x14ac:dyDescent="0.25">
      <c r="B8" s="22">
        <v>0.53749999999999998</v>
      </c>
      <c r="C8" s="12">
        <v>17</v>
      </c>
      <c r="D8" s="39">
        <f t="shared" si="1"/>
        <v>25</v>
      </c>
      <c r="J8" s="20">
        <v>259.7</v>
      </c>
      <c r="M8" s="1"/>
      <c r="P8" s="23">
        <v>10.445972222222222</v>
      </c>
      <c r="Q8" s="12">
        <v>14</v>
      </c>
      <c r="R8" s="39">
        <f t="shared" si="0"/>
        <v>21</v>
      </c>
      <c r="S8" s="1">
        <v>5</v>
      </c>
      <c r="U8" s="21">
        <v>5.1999999999999998E-2</v>
      </c>
      <c r="W8" s="18">
        <v>678.3</v>
      </c>
      <c r="Z8" s="1"/>
      <c r="AB8" s="86">
        <v>10.466111111111111</v>
      </c>
      <c r="AC8" s="74">
        <v>2</v>
      </c>
      <c r="AD8" s="74">
        <f t="shared" si="2"/>
        <v>8</v>
      </c>
      <c r="AH8" s="17">
        <v>3.4000000000000002E-2</v>
      </c>
      <c r="AJ8" s="1">
        <v>3394.1</v>
      </c>
      <c r="AK8" s="1"/>
    </row>
    <row r="9" spans="1:39" x14ac:dyDescent="0.25">
      <c r="B9" s="22">
        <v>0.53819444444444442</v>
      </c>
      <c r="C9" s="12">
        <v>1</v>
      </c>
      <c r="D9" s="39">
        <f t="shared" si="1"/>
        <v>26</v>
      </c>
      <c r="J9" s="20">
        <v>236.8</v>
      </c>
      <c r="M9" s="1"/>
      <c r="P9" s="23">
        <v>10.457083333333333</v>
      </c>
      <c r="Q9" s="12">
        <v>16</v>
      </c>
      <c r="R9" s="39">
        <f t="shared" si="0"/>
        <v>37</v>
      </c>
      <c r="S9" s="1">
        <v>6</v>
      </c>
      <c r="U9" s="21"/>
      <c r="W9" s="18">
        <v>593.79999999999995</v>
      </c>
      <c r="Z9" s="1"/>
      <c r="AB9" s="86">
        <v>10.468194444444444</v>
      </c>
      <c r="AC9" s="74">
        <v>3</v>
      </c>
      <c r="AD9" s="74">
        <f t="shared" si="2"/>
        <v>11</v>
      </c>
      <c r="AH9" s="17">
        <v>4.0500000000000001E-2</v>
      </c>
      <c r="AJ9" s="1">
        <v>3851.9</v>
      </c>
      <c r="AK9" s="1"/>
    </row>
    <row r="10" spans="1:39" x14ac:dyDescent="0.25">
      <c r="B10" s="22">
        <v>0.60138888888888886</v>
      </c>
      <c r="C10" s="24" t="s">
        <v>27</v>
      </c>
      <c r="D10" s="39">
        <f t="shared" si="1"/>
        <v>26</v>
      </c>
      <c r="H10" s="1">
        <v>0.12520000000000001</v>
      </c>
      <c r="J10" s="20">
        <v>148.19999999999999</v>
      </c>
      <c r="M10" s="1"/>
      <c r="P10" s="23">
        <v>10.460555555555555</v>
      </c>
      <c r="Q10" s="12">
        <v>5</v>
      </c>
      <c r="R10" s="39">
        <f t="shared" si="0"/>
        <v>42</v>
      </c>
      <c r="S10" s="1">
        <v>7</v>
      </c>
      <c r="U10" s="21">
        <v>3.2000000000000001E-2</v>
      </c>
      <c r="W10" s="18">
        <v>736.4</v>
      </c>
      <c r="Z10" s="1"/>
      <c r="AB10" s="86">
        <v>10.469583333333333</v>
      </c>
      <c r="AC10" s="74">
        <v>2</v>
      </c>
      <c r="AD10" s="74">
        <f t="shared" si="2"/>
        <v>13</v>
      </c>
      <c r="AH10" s="17">
        <v>1.5800000000000002E-2</v>
      </c>
      <c r="AJ10" s="1">
        <v>2069.6</v>
      </c>
      <c r="AK10" s="1"/>
    </row>
    <row r="11" spans="1:39" x14ac:dyDescent="0.25">
      <c r="B11" s="22">
        <v>0.60347222222222219</v>
      </c>
      <c r="C11" s="14">
        <v>3</v>
      </c>
      <c r="D11" s="39">
        <f t="shared" si="1"/>
        <v>29</v>
      </c>
      <c r="H11" s="1">
        <v>0.2102</v>
      </c>
      <c r="J11" s="20">
        <v>184.5</v>
      </c>
      <c r="M11" s="1"/>
      <c r="P11" s="23">
        <v>10.461944444444445</v>
      </c>
      <c r="Q11" s="14">
        <v>2</v>
      </c>
      <c r="R11" s="39">
        <f t="shared" si="0"/>
        <v>44</v>
      </c>
      <c r="S11" s="1">
        <v>8</v>
      </c>
      <c r="U11" s="21">
        <v>3.8199999999999998E-2</v>
      </c>
      <c r="W11" s="18">
        <v>593.79999999999995</v>
      </c>
      <c r="Y11" s="1">
        <v>492.5</v>
      </c>
      <c r="Z11" s="1"/>
      <c r="AB11" s="86">
        <v>10.472361111111111</v>
      </c>
      <c r="AC11" s="74">
        <v>4</v>
      </c>
      <c r="AD11" s="74">
        <f t="shared" si="2"/>
        <v>17</v>
      </c>
      <c r="AH11" s="17">
        <v>3.61E-2</v>
      </c>
      <c r="AJ11" s="1">
        <v>2884.6</v>
      </c>
      <c r="AK11" s="1"/>
    </row>
    <row r="12" spans="1:39" x14ac:dyDescent="0.25">
      <c r="B12" s="22">
        <v>0.60416666666666663</v>
      </c>
      <c r="C12" s="14">
        <v>1</v>
      </c>
      <c r="D12" s="39">
        <f t="shared" si="1"/>
        <v>30</v>
      </c>
      <c r="H12" s="1">
        <v>0.15820000000000001</v>
      </c>
      <c r="J12" s="20">
        <v>213.2</v>
      </c>
      <c r="M12" s="1"/>
      <c r="P12" s="23">
        <v>10.463333333333333</v>
      </c>
      <c r="Q12" s="14">
        <v>2</v>
      </c>
      <c r="R12" s="39">
        <f t="shared" si="0"/>
        <v>46</v>
      </c>
      <c r="S12" s="1">
        <v>9</v>
      </c>
      <c r="U12" s="21"/>
      <c r="W12" s="18">
        <v>476.2</v>
      </c>
      <c r="Y12" s="1">
        <v>418.6</v>
      </c>
      <c r="Z12" s="1"/>
      <c r="AB12" s="86">
        <v>10.477222222222222</v>
      </c>
      <c r="AC12" s="74">
        <v>7</v>
      </c>
      <c r="AD12" s="74">
        <f t="shared" si="2"/>
        <v>24</v>
      </c>
      <c r="AH12" s="17">
        <v>3.0800000000000001E-2</v>
      </c>
      <c r="AJ12" s="1">
        <v>105834</v>
      </c>
      <c r="AK12" s="1"/>
    </row>
    <row r="13" spans="1:39" x14ac:dyDescent="0.25">
      <c r="B13" s="22">
        <v>0.60555555555555551</v>
      </c>
      <c r="C13" s="14">
        <v>2</v>
      </c>
      <c r="D13" s="39">
        <f t="shared" si="1"/>
        <v>32</v>
      </c>
      <c r="H13" s="19">
        <v>0.13700000000000001</v>
      </c>
      <c r="I13" s="19"/>
      <c r="J13" s="20">
        <v>204.4</v>
      </c>
      <c r="K13" s="7" t="s">
        <v>0</v>
      </c>
      <c r="M13" s="1"/>
      <c r="P13" s="23">
        <v>10.464722222222223</v>
      </c>
      <c r="Q13" s="14">
        <v>2</v>
      </c>
      <c r="R13" s="39">
        <f t="shared" si="0"/>
        <v>48</v>
      </c>
      <c r="S13" s="1">
        <v>10</v>
      </c>
      <c r="U13" s="21"/>
      <c r="W13" s="18"/>
      <c r="X13" s="7" t="s">
        <v>0</v>
      </c>
      <c r="Z13" s="1"/>
      <c r="AB13" s="86">
        <v>10.479305555555555</v>
      </c>
      <c r="AC13" s="74">
        <v>3</v>
      </c>
      <c r="AD13" s="74">
        <f t="shared" si="2"/>
        <v>27</v>
      </c>
      <c r="AH13" s="17">
        <v>2.8899999999999999E-2</v>
      </c>
      <c r="AI13" s="7"/>
      <c r="AJ13" s="1">
        <v>1491.3</v>
      </c>
      <c r="AK13" s="1"/>
    </row>
    <row r="14" spans="1:39" x14ac:dyDescent="0.25">
      <c r="D14" s="39">
        <f t="shared" si="1"/>
        <v>32</v>
      </c>
      <c r="E14" s="7"/>
      <c r="F14" s="7"/>
      <c r="I14" s="7" t="s">
        <v>2</v>
      </c>
      <c r="J14" s="7">
        <v>0</v>
      </c>
      <c r="K14" s="7">
        <v>0</v>
      </c>
      <c r="M14" s="1"/>
      <c r="R14" s="39"/>
      <c r="S14" s="7" t="s">
        <v>1</v>
      </c>
      <c r="U14" s="21"/>
      <c r="V14" s="7" t="s">
        <v>2</v>
      </c>
      <c r="W14" s="29">
        <v>0</v>
      </c>
      <c r="X14" s="7">
        <v>0</v>
      </c>
      <c r="Z14" s="1"/>
      <c r="AB14" s="86">
        <v>10.480694444444444</v>
      </c>
      <c r="AC14" s="74">
        <v>2</v>
      </c>
      <c r="AD14" s="74">
        <f t="shared" si="2"/>
        <v>29</v>
      </c>
      <c r="AG14" s="7"/>
      <c r="AH14" s="85">
        <v>3.2399999999999998E-2</v>
      </c>
      <c r="AI14" s="7"/>
      <c r="AJ14" s="1">
        <v>1608</v>
      </c>
      <c r="AK14" s="1"/>
    </row>
    <row r="15" spans="1:39" ht="19.5" customHeight="1" x14ac:dyDescent="0.25">
      <c r="A15" s="6"/>
      <c r="B15" s="5" t="s">
        <v>24</v>
      </c>
      <c r="C15" s="5"/>
      <c r="D15" s="39">
        <f t="shared" si="1"/>
        <v>32</v>
      </c>
      <c r="M15" s="1"/>
      <c r="O15" s="6"/>
      <c r="P15" s="5"/>
      <c r="Q15" s="5"/>
      <c r="R15" s="39"/>
      <c r="U15" s="21"/>
      <c r="W15" s="18"/>
      <c r="Z15" s="1"/>
      <c r="AB15" s="86">
        <v>10.502916666666668</v>
      </c>
      <c r="AC15" s="72">
        <v>32</v>
      </c>
      <c r="AD15" s="74">
        <f t="shared" si="2"/>
        <v>61</v>
      </c>
      <c r="AH15" s="17">
        <v>3.85E-2</v>
      </c>
      <c r="AJ15" s="1">
        <v>288.5</v>
      </c>
      <c r="AK15" s="1"/>
    </row>
    <row r="16" spans="1:39" x14ac:dyDescent="0.25">
      <c r="B16" s="22">
        <v>0.52708333333333335</v>
      </c>
      <c r="C16" s="12">
        <v>7</v>
      </c>
      <c r="D16" s="39">
        <f t="shared" si="1"/>
        <v>39</v>
      </c>
      <c r="H16" s="19">
        <v>0.71099999999999997</v>
      </c>
      <c r="I16" s="19"/>
      <c r="J16" s="18">
        <v>37</v>
      </c>
      <c r="M16" s="1"/>
      <c r="P16" s="23">
        <v>10.467499999999999</v>
      </c>
      <c r="Q16" s="12">
        <v>2</v>
      </c>
      <c r="R16" s="39">
        <f>SUM(R13,Q16)</f>
        <v>50</v>
      </c>
      <c r="S16" s="1">
        <v>1</v>
      </c>
      <c r="U16" s="21">
        <v>7.2999999999999995E-2</v>
      </c>
      <c r="W16" s="18">
        <v>522.5</v>
      </c>
      <c r="Z16" s="1"/>
      <c r="AB16" s="86">
        <v>10.504305555555556</v>
      </c>
      <c r="AC16" s="74">
        <v>2</v>
      </c>
      <c r="AD16" s="74">
        <f t="shared" si="2"/>
        <v>63</v>
      </c>
      <c r="AH16" s="17">
        <v>3.4599999999999999E-2</v>
      </c>
      <c r="AJ16" s="1">
        <v>356.3</v>
      </c>
      <c r="AK16" s="1"/>
    </row>
    <row r="17" spans="1:37" x14ac:dyDescent="0.25">
      <c r="B17" s="22">
        <v>0.52847222222222223</v>
      </c>
      <c r="C17" s="12">
        <v>2</v>
      </c>
      <c r="D17" s="39">
        <f t="shared" si="1"/>
        <v>41</v>
      </c>
      <c r="H17" s="19">
        <v>0.78969999999999996</v>
      </c>
      <c r="I17" s="19"/>
      <c r="J17" s="18">
        <v>39.5</v>
      </c>
      <c r="M17" s="1"/>
      <c r="P17" s="23">
        <v>10.470277777777778</v>
      </c>
      <c r="Q17" s="12">
        <v>4</v>
      </c>
      <c r="R17" s="39">
        <f t="shared" ref="R17:R25" si="3">SUM(R16,Q17)</f>
        <v>54</v>
      </c>
      <c r="S17" s="1">
        <v>2</v>
      </c>
      <c r="U17" s="21"/>
      <c r="W17" s="18">
        <v>526.5</v>
      </c>
      <c r="Z17" s="1"/>
      <c r="AB17" s="86">
        <v>10.505694444444444</v>
      </c>
      <c r="AC17" s="74">
        <v>2</v>
      </c>
      <c r="AD17" s="74">
        <f t="shared" si="2"/>
        <v>65</v>
      </c>
      <c r="AH17" s="17">
        <v>0</v>
      </c>
      <c r="AJ17" s="1">
        <v>330.5</v>
      </c>
      <c r="AK17" s="1"/>
    </row>
    <row r="18" spans="1:37" x14ac:dyDescent="0.25">
      <c r="B18" s="22">
        <v>0.52986111111111112</v>
      </c>
      <c r="C18" s="12">
        <v>2</v>
      </c>
      <c r="D18" s="39">
        <f t="shared" si="1"/>
        <v>43</v>
      </c>
      <c r="H18" s="19">
        <v>0.68340000000000001</v>
      </c>
      <c r="I18" s="19"/>
      <c r="J18" s="18">
        <v>39.5</v>
      </c>
      <c r="M18" s="1"/>
      <c r="P18" s="23">
        <v>10.472361111111111</v>
      </c>
      <c r="Q18" s="12">
        <v>3</v>
      </c>
      <c r="R18" s="39">
        <f t="shared" si="3"/>
        <v>57</v>
      </c>
      <c r="S18" s="1">
        <v>3</v>
      </c>
      <c r="U18" s="21"/>
      <c r="W18" s="18">
        <v>441.5</v>
      </c>
      <c r="Z18" s="1"/>
      <c r="AB18" s="86">
        <v>10.507083333333334</v>
      </c>
      <c r="AC18" s="74">
        <v>2</v>
      </c>
      <c r="AD18" s="74">
        <f t="shared" si="2"/>
        <v>67</v>
      </c>
      <c r="AH18" s="17">
        <v>4.6100000000000002E-2</v>
      </c>
      <c r="AJ18" s="1">
        <v>312.39999999999998</v>
      </c>
      <c r="AK18" s="1"/>
    </row>
    <row r="19" spans="1:37" x14ac:dyDescent="0.25">
      <c r="B19" s="22">
        <v>0.53055555555555556</v>
      </c>
      <c r="C19" s="12">
        <v>1</v>
      </c>
      <c r="D19" s="39">
        <f t="shared" si="1"/>
        <v>44</v>
      </c>
      <c r="H19" s="19">
        <v>0.1308</v>
      </c>
      <c r="I19" s="19"/>
      <c r="J19" s="18">
        <v>344.7</v>
      </c>
      <c r="M19" s="1"/>
      <c r="P19" s="23">
        <v>10.473750000000001</v>
      </c>
      <c r="Q19" s="12">
        <v>2</v>
      </c>
      <c r="R19" s="39">
        <f t="shared" si="3"/>
        <v>59</v>
      </c>
      <c r="S19" s="1">
        <v>4</v>
      </c>
      <c r="U19" s="21"/>
      <c r="W19" s="18">
        <v>388.9</v>
      </c>
      <c r="Z19" s="1"/>
      <c r="AB19" s="86">
        <v>10.509166666666667</v>
      </c>
      <c r="AC19" s="74">
        <v>3</v>
      </c>
      <c r="AD19" s="74">
        <f t="shared" si="2"/>
        <v>70</v>
      </c>
      <c r="AH19" s="17">
        <v>4.3099999999999999E-2</v>
      </c>
      <c r="AJ19" s="1">
        <v>392.5</v>
      </c>
      <c r="AK19" s="1"/>
    </row>
    <row r="20" spans="1:37" x14ac:dyDescent="0.25">
      <c r="B20" s="22">
        <v>0.53125</v>
      </c>
      <c r="C20" s="12">
        <v>1</v>
      </c>
      <c r="D20" s="39">
        <f t="shared" si="1"/>
        <v>45</v>
      </c>
      <c r="H20" s="19">
        <v>0.129</v>
      </c>
      <c r="I20" s="19"/>
      <c r="J20" s="18">
        <v>400.7</v>
      </c>
      <c r="L20" s="1">
        <v>0.15939999999999999</v>
      </c>
      <c r="M20" s="17">
        <v>313.39999999999998</v>
      </c>
      <c r="P20" s="23">
        <v>10.475833333333334</v>
      </c>
      <c r="Q20" s="12">
        <v>3</v>
      </c>
      <c r="R20" s="39">
        <f t="shared" si="3"/>
        <v>62</v>
      </c>
      <c r="S20" s="1">
        <v>5</v>
      </c>
      <c r="U20" s="21">
        <v>3.5000000000000003E-2</v>
      </c>
      <c r="W20" s="18">
        <v>285.3</v>
      </c>
      <c r="Z20" s="1"/>
      <c r="AB20" s="86">
        <v>10.50986111111111</v>
      </c>
      <c r="AC20" s="74">
        <v>1</v>
      </c>
      <c r="AD20" s="74">
        <f t="shared" si="2"/>
        <v>71</v>
      </c>
      <c r="AH20" s="17">
        <v>0</v>
      </c>
      <c r="AJ20" s="1">
        <v>318.7</v>
      </c>
      <c r="AK20" s="1"/>
    </row>
    <row r="21" spans="1:37" x14ac:dyDescent="0.25">
      <c r="B21" s="22">
        <v>0.53402777777777777</v>
      </c>
      <c r="C21" s="12">
        <v>4</v>
      </c>
      <c r="D21" s="39">
        <f t="shared" si="1"/>
        <v>49</v>
      </c>
      <c r="H21" s="19">
        <v>0.14599999999999999</v>
      </c>
      <c r="I21" s="19"/>
      <c r="J21" s="18">
        <v>398.9</v>
      </c>
      <c r="L21" s="1">
        <v>0.1406</v>
      </c>
      <c r="M21" s="17">
        <v>310.10000000000002</v>
      </c>
      <c r="P21" s="23">
        <v>10.477222222222222</v>
      </c>
      <c r="Q21" s="12">
        <v>2</v>
      </c>
      <c r="R21" s="39">
        <f t="shared" si="3"/>
        <v>64</v>
      </c>
      <c r="S21" s="1">
        <v>6</v>
      </c>
      <c r="U21" s="21"/>
      <c r="W21" s="18">
        <v>285.3</v>
      </c>
      <c r="Z21" s="1"/>
      <c r="AB21" s="86">
        <v>10.557083333333333</v>
      </c>
      <c r="AC21" s="74">
        <v>68</v>
      </c>
      <c r="AD21" s="74">
        <f t="shared" si="2"/>
        <v>139</v>
      </c>
      <c r="AH21" s="17">
        <v>6.9699999999999998E-2</v>
      </c>
      <c r="AJ21" s="1">
        <v>291.2</v>
      </c>
      <c r="AK21" s="1"/>
    </row>
    <row r="22" spans="1:37" x14ac:dyDescent="0.25">
      <c r="B22" s="22">
        <v>0.53472222222222221</v>
      </c>
      <c r="C22" s="12">
        <v>1</v>
      </c>
      <c r="D22" s="39">
        <f t="shared" si="1"/>
        <v>50</v>
      </c>
      <c r="H22" s="19">
        <v>0.1246</v>
      </c>
      <c r="I22" s="19"/>
      <c r="J22" s="18">
        <v>342.1</v>
      </c>
      <c r="L22" s="1">
        <v>0.11020000000000001</v>
      </c>
      <c r="M22" s="17">
        <v>330.1</v>
      </c>
      <c r="P22" s="23">
        <v>10.479305555555555</v>
      </c>
      <c r="Q22" s="12">
        <v>3</v>
      </c>
      <c r="R22" s="39">
        <f t="shared" si="3"/>
        <v>67</v>
      </c>
      <c r="S22" s="1">
        <v>7</v>
      </c>
      <c r="U22" s="21">
        <v>0.04</v>
      </c>
      <c r="W22" s="18">
        <v>261.2</v>
      </c>
      <c r="Z22" s="1"/>
      <c r="AB22" s="86">
        <v>10.557777777777778</v>
      </c>
      <c r="AC22" s="74">
        <v>1</v>
      </c>
      <c r="AD22" s="74">
        <f t="shared" si="2"/>
        <v>140</v>
      </c>
      <c r="AH22" s="17">
        <v>5.9299999999999999E-2</v>
      </c>
      <c r="AJ22" s="1">
        <v>254.6</v>
      </c>
      <c r="AK22" s="1"/>
    </row>
    <row r="23" spans="1:37" x14ac:dyDescent="0.25">
      <c r="B23" s="22">
        <v>0.53680555555555554</v>
      </c>
      <c r="C23" s="12">
        <v>3</v>
      </c>
      <c r="D23" s="39">
        <f t="shared" si="1"/>
        <v>53</v>
      </c>
      <c r="H23" s="19">
        <v>0.1479</v>
      </c>
      <c r="I23" s="19"/>
      <c r="J23" s="18">
        <v>354.9</v>
      </c>
      <c r="L23" s="1">
        <v>0.1082</v>
      </c>
      <c r="M23" s="17">
        <v>311.10000000000002</v>
      </c>
      <c r="P23" s="23">
        <v>10.481388888888889</v>
      </c>
      <c r="Q23" s="12">
        <v>3</v>
      </c>
      <c r="R23" s="39">
        <f t="shared" si="3"/>
        <v>70</v>
      </c>
      <c r="S23" s="1">
        <v>8</v>
      </c>
      <c r="U23" s="21">
        <v>3.1800000000000002E-2</v>
      </c>
      <c r="W23" s="18">
        <v>250.8</v>
      </c>
      <c r="Z23" s="1"/>
      <c r="AB23" s="86">
        <v>10.558472222222223</v>
      </c>
      <c r="AC23" s="74">
        <v>1</v>
      </c>
      <c r="AD23" s="74">
        <f t="shared" si="2"/>
        <v>141</v>
      </c>
      <c r="AH23" s="17">
        <v>7.0099999999999996E-2</v>
      </c>
      <c r="AJ23" s="1">
        <v>250.6</v>
      </c>
      <c r="AK23" s="1"/>
    </row>
    <row r="24" spans="1:37" x14ac:dyDescent="0.25">
      <c r="B24" s="22">
        <v>0.54513888888888895</v>
      </c>
      <c r="C24" s="12">
        <v>13</v>
      </c>
      <c r="D24" s="39">
        <f t="shared" si="1"/>
        <v>66</v>
      </c>
      <c r="H24" s="19">
        <v>0.11609999999999999</v>
      </c>
      <c r="I24" s="19"/>
      <c r="J24" s="18">
        <v>354.9</v>
      </c>
      <c r="M24" s="1"/>
      <c r="P24" s="23">
        <v>10.485555555555555</v>
      </c>
      <c r="Q24" s="12">
        <v>6</v>
      </c>
      <c r="R24" s="39">
        <f t="shared" si="3"/>
        <v>76</v>
      </c>
      <c r="S24" s="1">
        <v>9</v>
      </c>
      <c r="U24" s="21"/>
      <c r="W24" s="18">
        <v>320.2</v>
      </c>
      <c r="Z24" s="1"/>
      <c r="AB24" s="86">
        <v>10.559861111111111</v>
      </c>
      <c r="AC24" s="74">
        <v>2</v>
      </c>
      <c r="AD24" s="74">
        <f t="shared" si="2"/>
        <v>143</v>
      </c>
      <c r="AH24" s="17">
        <v>8.8300000000000003E-2</v>
      </c>
      <c r="AK24" s="1"/>
    </row>
    <row r="25" spans="1:37" x14ac:dyDescent="0.25">
      <c r="B25" s="22"/>
      <c r="D25" s="39">
        <f t="shared" si="1"/>
        <v>66</v>
      </c>
      <c r="H25" s="19">
        <v>0.1009</v>
      </c>
      <c r="I25" s="19"/>
      <c r="J25" s="1" t="s">
        <v>25</v>
      </c>
      <c r="K25" s="7" t="s">
        <v>0</v>
      </c>
      <c r="M25" s="1"/>
      <c r="P25" s="23">
        <v>10.486944444444445</v>
      </c>
      <c r="Q25" s="12">
        <v>2</v>
      </c>
      <c r="R25" s="39">
        <f t="shared" si="3"/>
        <v>78</v>
      </c>
      <c r="S25" s="1">
        <v>10</v>
      </c>
      <c r="U25" s="21"/>
      <c r="W25" s="18">
        <v>322.8</v>
      </c>
      <c r="X25" s="7" t="s">
        <v>0</v>
      </c>
      <c r="Z25" s="1"/>
      <c r="AB25" s="86"/>
      <c r="AC25" s="87"/>
      <c r="AD25" s="13"/>
      <c r="AI25" s="7"/>
      <c r="AK25" s="1"/>
    </row>
    <row r="26" spans="1:37" x14ac:dyDescent="0.25">
      <c r="D26" s="39">
        <f t="shared" si="1"/>
        <v>66</v>
      </c>
      <c r="E26" s="7"/>
      <c r="F26" s="7"/>
      <c r="I26" s="7" t="s">
        <v>2</v>
      </c>
      <c r="J26" s="7">
        <v>0</v>
      </c>
      <c r="K26" s="7">
        <v>0</v>
      </c>
      <c r="M26" s="1"/>
      <c r="R26" s="39"/>
      <c r="S26" s="7" t="s">
        <v>1</v>
      </c>
      <c r="U26" s="21"/>
      <c r="V26" s="7" t="s">
        <v>2</v>
      </c>
      <c r="W26" s="29">
        <v>0</v>
      </c>
      <c r="X26" s="7">
        <v>0</v>
      </c>
      <c r="Z26" s="1"/>
      <c r="AC26" s="87"/>
      <c r="AD26" s="13"/>
      <c r="AG26" s="7"/>
      <c r="AH26" s="7">
        <v>0</v>
      </c>
      <c r="AI26" s="7"/>
      <c r="AK26" s="1"/>
    </row>
    <row r="27" spans="1:37" x14ac:dyDescent="0.25">
      <c r="A27" s="6"/>
      <c r="B27" s="5"/>
      <c r="C27" s="5"/>
      <c r="D27" s="39">
        <f t="shared" si="1"/>
        <v>66</v>
      </c>
      <c r="I27" s="17"/>
      <c r="J27" s="17"/>
      <c r="M27" s="1"/>
      <c r="O27" s="6"/>
      <c r="P27" s="5"/>
      <c r="Q27" s="5"/>
      <c r="R27" s="39"/>
      <c r="U27" s="21"/>
      <c r="W27" s="18"/>
      <c r="Z27" s="1"/>
      <c r="AB27" s="6"/>
      <c r="AC27" s="88"/>
      <c r="AD27" s="13"/>
      <c r="AK27" s="1"/>
    </row>
    <row r="28" spans="1:37" x14ac:dyDescent="0.25">
      <c r="B28" s="22">
        <v>0.59444444444444444</v>
      </c>
      <c r="C28" s="12">
        <v>71</v>
      </c>
      <c r="D28" s="39">
        <f t="shared" si="1"/>
        <v>137</v>
      </c>
      <c r="H28" s="17">
        <v>0.13919999999999999</v>
      </c>
      <c r="J28" s="17">
        <v>208.3</v>
      </c>
      <c r="M28" s="1"/>
      <c r="P28" s="23">
        <v>10.487638888888888</v>
      </c>
      <c r="Q28" s="12">
        <v>1</v>
      </c>
      <c r="R28" s="39">
        <f>SUM(R25,Q28)</f>
        <v>79</v>
      </c>
      <c r="S28" s="1">
        <v>1</v>
      </c>
      <c r="U28" s="21"/>
      <c r="W28" s="18">
        <v>228</v>
      </c>
      <c r="Z28" s="1"/>
      <c r="AC28" s="87"/>
      <c r="AD28" s="13"/>
      <c r="AK28" s="1"/>
    </row>
    <row r="29" spans="1:37" x14ac:dyDescent="0.25">
      <c r="B29" s="22">
        <v>0.59652777777777777</v>
      </c>
      <c r="C29" s="12">
        <v>3</v>
      </c>
      <c r="D29" s="39">
        <f t="shared" si="1"/>
        <v>140</v>
      </c>
      <c r="H29" s="17">
        <v>0.1661</v>
      </c>
      <c r="J29" s="17">
        <v>224.6</v>
      </c>
      <c r="M29" s="1"/>
      <c r="P29" s="23">
        <v>10.489027777777778</v>
      </c>
      <c r="Q29" s="12">
        <v>2</v>
      </c>
      <c r="R29" s="39">
        <f t="shared" ref="R29:R36" si="4">SUM(R28,Q29)</f>
        <v>81</v>
      </c>
      <c r="S29" s="1">
        <v>2</v>
      </c>
      <c r="U29" s="21"/>
      <c r="W29" s="18">
        <v>291.89999999999998</v>
      </c>
      <c r="Z29" s="1"/>
      <c r="AD29" s="1">
        <v>2</v>
      </c>
      <c r="AK29" s="1"/>
    </row>
    <row r="30" spans="1:37" x14ac:dyDescent="0.25">
      <c r="B30" s="22">
        <v>0.59861111111111109</v>
      </c>
      <c r="C30" s="12">
        <v>3</v>
      </c>
      <c r="D30" s="39">
        <f t="shared" si="1"/>
        <v>143</v>
      </c>
      <c r="H30" s="17"/>
      <c r="J30" s="17">
        <v>237.5</v>
      </c>
      <c r="M30" s="1"/>
      <c r="P30" s="23">
        <v>10.4925</v>
      </c>
      <c r="Q30" s="12">
        <v>5</v>
      </c>
      <c r="R30" s="39">
        <f t="shared" si="4"/>
        <v>86</v>
      </c>
      <c r="S30" s="1">
        <v>3</v>
      </c>
      <c r="U30" s="21">
        <v>3.9100000000000003E-2</v>
      </c>
      <c r="W30" s="18">
        <v>318.8</v>
      </c>
      <c r="Z30" s="1"/>
      <c r="AD30" s="1">
        <v>3</v>
      </c>
      <c r="AK30" s="1"/>
    </row>
    <row r="31" spans="1:37" x14ac:dyDescent="0.25">
      <c r="B31" s="22">
        <v>0.60069444444444442</v>
      </c>
      <c r="C31" s="12">
        <v>3</v>
      </c>
      <c r="D31" s="39">
        <f t="shared" si="1"/>
        <v>146</v>
      </c>
      <c r="H31" s="17">
        <v>0.16009999999999999</v>
      </c>
      <c r="J31" s="17">
        <v>217.4</v>
      </c>
      <c r="M31" s="1"/>
      <c r="P31" s="23">
        <v>10.49388888888889</v>
      </c>
      <c r="Q31" s="12">
        <v>2</v>
      </c>
      <c r="R31" s="39">
        <f t="shared" si="4"/>
        <v>88</v>
      </c>
      <c r="S31" s="1">
        <v>4</v>
      </c>
      <c r="U31" s="21">
        <v>4.2599999999999999E-2</v>
      </c>
      <c r="W31" s="18">
        <v>237.8</v>
      </c>
      <c r="Z31" s="1"/>
      <c r="AD31" s="1">
        <v>4</v>
      </c>
      <c r="AK31" s="1"/>
    </row>
    <row r="32" spans="1:37" x14ac:dyDescent="0.25">
      <c r="B32" s="22"/>
      <c r="C32" s="12"/>
      <c r="D32" s="39">
        <f t="shared" si="1"/>
        <v>146</v>
      </c>
      <c r="H32" s="17"/>
      <c r="J32" s="17"/>
      <c r="M32" s="1"/>
      <c r="P32" s="22">
        <v>0.51666666666666672</v>
      </c>
      <c r="Q32" s="12">
        <v>33</v>
      </c>
      <c r="R32" s="39">
        <f t="shared" si="4"/>
        <v>121</v>
      </c>
      <c r="S32" s="1">
        <v>5</v>
      </c>
      <c r="U32" s="17">
        <v>7.9399999999999998E-2</v>
      </c>
      <c r="W32" s="20">
        <v>265.5</v>
      </c>
      <c r="Z32" s="1"/>
      <c r="AD32" s="1">
        <v>5</v>
      </c>
      <c r="AK32" s="1"/>
    </row>
    <row r="33" spans="1:37" x14ac:dyDescent="0.25">
      <c r="B33" s="22"/>
      <c r="C33" s="12"/>
      <c r="D33" s="39">
        <f t="shared" si="1"/>
        <v>146</v>
      </c>
      <c r="H33" s="17"/>
      <c r="J33" s="17"/>
      <c r="M33" s="1"/>
      <c r="P33" s="22">
        <v>0.51944444444444449</v>
      </c>
      <c r="Q33" s="12">
        <v>4</v>
      </c>
      <c r="R33" s="39">
        <f t="shared" si="4"/>
        <v>125</v>
      </c>
      <c r="S33" s="1">
        <v>6</v>
      </c>
      <c r="U33" s="17">
        <v>6.3299999999999995E-2</v>
      </c>
      <c r="W33" s="20">
        <v>238.5</v>
      </c>
      <c r="Z33" s="1"/>
      <c r="AD33" s="1">
        <v>6</v>
      </c>
      <c r="AK33" s="1"/>
    </row>
    <row r="34" spans="1:37" x14ac:dyDescent="0.25">
      <c r="B34" s="22">
        <v>0.68472222222222223</v>
      </c>
      <c r="C34" s="12"/>
      <c r="D34" s="39">
        <f t="shared" si="1"/>
        <v>146</v>
      </c>
      <c r="H34" s="17">
        <v>0.38990000000000002</v>
      </c>
      <c r="J34" s="17">
        <v>109.5</v>
      </c>
      <c r="M34" s="1"/>
      <c r="P34" s="22">
        <v>0.5229166666666667</v>
      </c>
      <c r="Q34" s="12">
        <v>5</v>
      </c>
      <c r="R34" s="39">
        <f t="shared" si="4"/>
        <v>130</v>
      </c>
      <c r="S34" s="1">
        <v>7</v>
      </c>
      <c r="U34" s="17">
        <v>5.4199999999999998E-2</v>
      </c>
      <c r="W34" s="20">
        <v>181.4</v>
      </c>
      <c r="Z34" s="1"/>
      <c r="AD34" s="1">
        <v>7</v>
      </c>
      <c r="AK34" s="1"/>
    </row>
    <row r="35" spans="1:37" x14ac:dyDescent="0.25">
      <c r="B35" s="22" t="s">
        <v>30</v>
      </c>
      <c r="C35" s="12"/>
      <c r="D35" s="39">
        <f t="shared" si="1"/>
        <v>146</v>
      </c>
      <c r="H35" s="21">
        <v>0.42</v>
      </c>
      <c r="J35" s="17">
        <v>130.69999999999999</v>
      </c>
      <c r="M35" s="1"/>
      <c r="P35" s="22">
        <v>0.52430555555555558</v>
      </c>
      <c r="Q35" s="12">
        <v>2</v>
      </c>
      <c r="R35" s="39">
        <f t="shared" si="4"/>
        <v>132</v>
      </c>
      <c r="S35" s="1">
        <v>8</v>
      </c>
      <c r="W35" s="20">
        <v>158.4</v>
      </c>
      <c r="Z35" s="1"/>
      <c r="AD35" s="1">
        <v>8</v>
      </c>
      <c r="AK35" s="1"/>
    </row>
    <row r="36" spans="1:37" x14ac:dyDescent="0.25">
      <c r="B36" s="22">
        <v>0.68680555555555556</v>
      </c>
      <c r="C36" s="12"/>
      <c r="D36" s="39">
        <f t="shared" si="1"/>
        <v>146</v>
      </c>
      <c r="H36" s="17">
        <v>0.29480000000000001</v>
      </c>
      <c r="J36" s="17">
        <v>118.3</v>
      </c>
      <c r="M36" s="1"/>
      <c r="P36" s="22">
        <v>0.52708333333333335</v>
      </c>
      <c r="Q36" s="12">
        <v>4</v>
      </c>
      <c r="R36" s="39">
        <f t="shared" si="4"/>
        <v>136</v>
      </c>
      <c r="S36" s="1">
        <v>9</v>
      </c>
      <c r="U36" s="17">
        <v>1.0620000000000001</v>
      </c>
      <c r="W36" s="20">
        <v>220</v>
      </c>
      <c r="Z36" s="1"/>
      <c r="AD36" s="1">
        <v>9</v>
      </c>
      <c r="AK36" s="1"/>
    </row>
    <row r="37" spans="1:37" x14ac:dyDescent="0.25">
      <c r="B37" s="22">
        <v>0.68819444444444444</v>
      </c>
      <c r="C37" s="12">
        <v>3</v>
      </c>
      <c r="D37" s="39">
        <f t="shared" si="1"/>
        <v>149</v>
      </c>
      <c r="H37" s="17">
        <v>0.37369999999999998</v>
      </c>
      <c r="J37" s="18">
        <v>125</v>
      </c>
      <c r="K37" s="7" t="s">
        <v>0</v>
      </c>
      <c r="M37" s="1"/>
      <c r="R37" s="39"/>
      <c r="S37" s="1">
        <v>10</v>
      </c>
      <c r="X37" s="7" t="s">
        <v>0</v>
      </c>
      <c r="Z37" s="1"/>
      <c r="AD37" s="1">
        <v>10</v>
      </c>
      <c r="AI37" s="7" t="s">
        <v>0</v>
      </c>
      <c r="AK37" s="1"/>
    </row>
    <row r="38" spans="1:37" x14ac:dyDescent="0.25">
      <c r="C38" s="17"/>
      <c r="D38" s="39">
        <f t="shared" si="1"/>
        <v>149</v>
      </c>
      <c r="E38" s="7"/>
      <c r="F38" s="7"/>
      <c r="I38" s="7" t="s">
        <v>2</v>
      </c>
      <c r="J38" s="7">
        <v>0</v>
      </c>
      <c r="K38" s="7">
        <v>0</v>
      </c>
      <c r="M38" s="1"/>
      <c r="Q38" s="17"/>
      <c r="R38" s="39"/>
      <c r="S38" s="7" t="s">
        <v>1</v>
      </c>
      <c r="V38" s="7" t="s">
        <v>2</v>
      </c>
      <c r="W38" s="30">
        <v>0</v>
      </c>
      <c r="X38" s="7">
        <v>0</v>
      </c>
      <c r="Z38" s="1"/>
      <c r="AD38" s="7" t="s">
        <v>1</v>
      </c>
      <c r="AG38" s="7" t="s">
        <v>2</v>
      </c>
      <c r="AH38" s="7">
        <v>0</v>
      </c>
      <c r="AI38" s="7">
        <v>0</v>
      </c>
      <c r="AK38" s="1"/>
    </row>
    <row r="39" spans="1:37" x14ac:dyDescent="0.25">
      <c r="A39" s="6"/>
      <c r="B39" s="5"/>
      <c r="C39" s="25"/>
      <c r="D39" s="39">
        <f t="shared" si="1"/>
        <v>149</v>
      </c>
      <c r="M39" s="1"/>
      <c r="O39" s="6"/>
      <c r="P39" s="5"/>
      <c r="Q39" s="25"/>
      <c r="R39" s="39"/>
      <c r="Z39" s="1"/>
      <c r="AB39" s="6"/>
      <c r="AC39" s="6"/>
      <c r="AK39" s="1"/>
    </row>
    <row r="40" spans="1:37" x14ac:dyDescent="0.25">
      <c r="B40" s="22">
        <v>0.68958333333333333</v>
      </c>
      <c r="C40" s="12">
        <v>2</v>
      </c>
      <c r="D40" s="39">
        <f t="shared" si="1"/>
        <v>151</v>
      </c>
      <c r="H40" s="17">
        <v>0.41120000000000001</v>
      </c>
      <c r="J40" s="17">
        <v>101.4</v>
      </c>
      <c r="M40" s="1"/>
      <c r="R40" s="39"/>
      <c r="S40" s="1">
        <v>1</v>
      </c>
      <c r="W40" s="20">
        <v>255</v>
      </c>
      <c r="X40" s="22"/>
      <c r="Y40" s="12"/>
      <c r="Z40" s="1"/>
      <c r="AD40" s="1">
        <v>1</v>
      </c>
      <c r="AK40" s="1"/>
    </row>
    <row r="41" spans="1:37" x14ac:dyDescent="0.25">
      <c r="B41" s="22">
        <v>0.72986111111111107</v>
      </c>
      <c r="C41" s="12">
        <v>48</v>
      </c>
      <c r="D41" s="39">
        <f t="shared" si="1"/>
        <v>199</v>
      </c>
      <c r="H41" s="17"/>
      <c r="J41" s="17">
        <v>118.3</v>
      </c>
      <c r="M41" s="1"/>
      <c r="P41" s="22">
        <v>0.53194444444444444</v>
      </c>
      <c r="Q41" s="12">
        <v>7</v>
      </c>
      <c r="R41" s="39">
        <f>SUM(R36,Q41)</f>
        <v>143</v>
      </c>
      <c r="S41" s="1">
        <v>2</v>
      </c>
      <c r="U41" s="17">
        <v>9.0200000000000002E-2</v>
      </c>
      <c r="W41" s="20">
        <v>221.3</v>
      </c>
      <c r="Z41" s="1"/>
      <c r="AD41" s="1">
        <v>2</v>
      </c>
      <c r="AK41" s="1"/>
    </row>
    <row r="42" spans="1:37" x14ac:dyDescent="0.25">
      <c r="B42" s="22">
        <v>0.73125000000000007</v>
      </c>
      <c r="C42" s="12">
        <v>2</v>
      </c>
      <c r="D42" s="39">
        <f t="shared" si="1"/>
        <v>201</v>
      </c>
      <c r="H42" s="17"/>
      <c r="J42" s="17">
        <v>118.6</v>
      </c>
      <c r="M42" s="1"/>
      <c r="P42" s="22">
        <v>0.53888888888888886</v>
      </c>
      <c r="Q42" s="12">
        <v>10</v>
      </c>
      <c r="R42" s="39">
        <f t="shared" ref="R42:R49" si="5">SUM(R41,Q42)</f>
        <v>153</v>
      </c>
      <c r="S42" s="1">
        <v>3</v>
      </c>
      <c r="W42" s="20">
        <v>160.9</v>
      </c>
      <c r="Z42" s="1"/>
      <c r="AD42" s="1">
        <v>3</v>
      </c>
      <c r="AK42" s="1"/>
    </row>
    <row r="43" spans="1:37" x14ac:dyDescent="0.25">
      <c r="B43" s="22">
        <v>0.73263888888888884</v>
      </c>
      <c r="C43" s="12">
        <v>2</v>
      </c>
      <c r="D43" s="39">
        <f t="shared" si="1"/>
        <v>203</v>
      </c>
      <c r="H43" s="17">
        <v>0.41189999999999999</v>
      </c>
      <c r="J43" s="17">
        <v>122.2</v>
      </c>
      <c r="M43" s="1"/>
      <c r="P43" s="22">
        <v>0.54027777777777775</v>
      </c>
      <c r="Q43" s="12">
        <v>2</v>
      </c>
      <c r="R43" s="39">
        <f t="shared" si="5"/>
        <v>155</v>
      </c>
      <c r="S43" s="1">
        <v>4</v>
      </c>
      <c r="W43" s="20">
        <v>158.80000000000001</v>
      </c>
      <c r="Z43" s="1"/>
      <c r="AD43" s="1">
        <v>4</v>
      </c>
      <c r="AK43" s="1"/>
    </row>
    <row r="44" spans="1:37" x14ac:dyDescent="0.25">
      <c r="B44" s="22">
        <v>0.73402777777777783</v>
      </c>
      <c r="C44" s="12">
        <v>2</v>
      </c>
      <c r="D44" s="39">
        <f t="shared" si="1"/>
        <v>205</v>
      </c>
      <c r="H44" s="17"/>
      <c r="J44" s="17">
        <v>117.9</v>
      </c>
      <c r="M44" s="1"/>
      <c r="P44" s="22">
        <v>0.5444444444444444</v>
      </c>
      <c r="Q44" s="12">
        <v>6</v>
      </c>
      <c r="R44" s="39">
        <f t="shared" si="5"/>
        <v>161</v>
      </c>
      <c r="S44" s="1">
        <v>5</v>
      </c>
      <c r="W44" s="20">
        <v>156.1</v>
      </c>
      <c r="Z44" s="1"/>
      <c r="AD44" s="1">
        <v>5</v>
      </c>
      <c r="AK44" s="1"/>
    </row>
    <row r="45" spans="1:37" x14ac:dyDescent="0.25">
      <c r="C45" s="17"/>
      <c r="D45" s="39">
        <f t="shared" si="1"/>
        <v>205</v>
      </c>
      <c r="H45" s="17">
        <v>0.41</v>
      </c>
      <c r="J45" s="17"/>
      <c r="M45" s="1"/>
      <c r="P45" s="22">
        <v>0.54791666666666672</v>
      </c>
      <c r="Q45" s="12">
        <v>5</v>
      </c>
      <c r="R45" s="39">
        <f t="shared" si="5"/>
        <v>166</v>
      </c>
      <c r="S45" s="1">
        <v>6</v>
      </c>
      <c r="U45" s="17">
        <v>0.12640000000000001</v>
      </c>
      <c r="W45" s="20">
        <v>147.9</v>
      </c>
      <c r="Z45" s="1"/>
      <c r="AD45" s="1">
        <v>6</v>
      </c>
      <c r="AK45" s="1"/>
    </row>
    <row r="46" spans="1:37" x14ac:dyDescent="0.25">
      <c r="A46" s="4" t="s">
        <v>26</v>
      </c>
      <c r="B46" s="23">
        <v>10.443194444444444</v>
      </c>
      <c r="C46" s="17">
        <v>1021</v>
      </c>
      <c r="D46" s="39">
        <f t="shared" si="1"/>
        <v>1226</v>
      </c>
      <c r="H46" s="17">
        <v>0.40989999999999999</v>
      </c>
      <c r="J46" s="18">
        <v>79</v>
      </c>
      <c r="M46" s="1"/>
      <c r="P46" s="22">
        <v>0.54999999999999993</v>
      </c>
      <c r="Q46" s="12">
        <v>3</v>
      </c>
      <c r="R46" s="39">
        <f t="shared" si="5"/>
        <v>169</v>
      </c>
      <c r="S46" s="1">
        <v>7</v>
      </c>
      <c r="U46" s="17">
        <v>0.16170000000000001</v>
      </c>
      <c r="W46" s="20">
        <v>146.69999999999999</v>
      </c>
      <c r="Z46" s="1"/>
      <c r="AD46" s="1">
        <v>7</v>
      </c>
      <c r="AK46" s="1"/>
    </row>
    <row r="47" spans="1:37" x14ac:dyDescent="0.25">
      <c r="B47" s="23">
        <v>10.445972222222222</v>
      </c>
      <c r="C47" s="12">
        <v>4</v>
      </c>
      <c r="D47" s="39">
        <f t="shared" si="1"/>
        <v>1230</v>
      </c>
      <c r="H47" s="17">
        <v>0.24679999999999999</v>
      </c>
      <c r="J47" s="17">
        <v>62.1</v>
      </c>
      <c r="M47" s="1"/>
      <c r="P47" s="22">
        <v>0.55208333333333337</v>
      </c>
      <c r="Q47" s="12">
        <v>3</v>
      </c>
      <c r="R47" s="39">
        <f t="shared" si="5"/>
        <v>172</v>
      </c>
      <c r="S47" s="1">
        <v>8</v>
      </c>
      <c r="U47" s="17">
        <v>0.42420000000000002</v>
      </c>
      <c r="W47" s="20">
        <v>199</v>
      </c>
      <c r="Z47" s="1"/>
      <c r="AD47" s="1">
        <v>8</v>
      </c>
      <c r="AK47" s="1"/>
    </row>
    <row r="48" spans="1:37" x14ac:dyDescent="0.25">
      <c r="B48" s="23">
        <v>10.44875</v>
      </c>
      <c r="C48" s="12">
        <v>4</v>
      </c>
      <c r="D48" s="39">
        <f t="shared" si="1"/>
        <v>1234</v>
      </c>
      <c r="H48" s="17">
        <v>0.42509999999999998</v>
      </c>
      <c r="J48" s="17">
        <v>58.5</v>
      </c>
      <c r="M48" s="1"/>
      <c r="P48" s="22">
        <v>0.55486111111111114</v>
      </c>
      <c r="Q48" s="12">
        <v>4</v>
      </c>
      <c r="R48" s="39">
        <f t="shared" si="5"/>
        <v>176</v>
      </c>
      <c r="S48" s="1">
        <v>9</v>
      </c>
      <c r="W48" s="20">
        <v>207</v>
      </c>
      <c r="Z48" s="1"/>
      <c r="AD48" s="1">
        <v>9</v>
      </c>
      <c r="AK48" s="1"/>
    </row>
    <row r="49" spans="1:37" x14ac:dyDescent="0.25">
      <c r="B49" s="23">
        <v>10.450138888888889</v>
      </c>
      <c r="C49" s="12">
        <v>2</v>
      </c>
      <c r="D49" s="39">
        <f t="shared" si="1"/>
        <v>1236</v>
      </c>
      <c r="K49" s="7" t="s">
        <v>0</v>
      </c>
      <c r="M49" s="1"/>
      <c r="P49" s="22">
        <v>0.55763888888888891</v>
      </c>
      <c r="Q49" s="12">
        <v>4</v>
      </c>
      <c r="R49" s="39">
        <f t="shared" si="5"/>
        <v>180</v>
      </c>
      <c r="S49" s="1">
        <v>10</v>
      </c>
      <c r="U49" s="1"/>
      <c r="W49" s="20">
        <v>197.4</v>
      </c>
      <c r="X49" s="7" t="s">
        <v>0</v>
      </c>
      <c r="Z49" s="1"/>
      <c r="AD49" s="1">
        <v>10</v>
      </c>
      <c r="AK49" s="1"/>
    </row>
    <row r="50" spans="1:37" x14ac:dyDescent="0.25">
      <c r="D50" s="39">
        <f t="shared" si="1"/>
        <v>1236</v>
      </c>
      <c r="E50" s="7"/>
      <c r="F50" s="7"/>
      <c r="I50" s="7" t="s">
        <v>2</v>
      </c>
      <c r="J50" s="7">
        <v>0</v>
      </c>
      <c r="K50" s="7">
        <v>0</v>
      </c>
      <c r="M50" s="1"/>
      <c r="Q50" s="14"/>
      <c r="R50" s="39"/>
      <c r="S50" s="7" t="s">
        <v>1</v>
      </c>
      <c r="V50" s="7" t="s">
        <v>2</v>
      </c>
      <c r="W50" s="30">
        <v>0</v>
      </c>
      <c r="X50" s="7">
        <v>0</v>
      </c>
      <c r="Z50" s="1"/>
      <c r="AD50" s="1" t="s">
        <v>1</v>
      </c>
      <c r="AK50" s="1"/>
    </row>
    <row r="51" spans="1:37" x14ac:dyDescent="0.25">
      <c r="A51" s="6"/>
      <c r="B51" s="5"/>
      <c r="C51" s="5"/>
      <c r="D51" s="39">
        <f t="shared" si="1"/>
        <v>1236</v>
      </c>
      <c r="M51" s="1"/>
      <c r="O51" s="6"/>
      <c r="P51" s="5"/>
      <c r="Q51" s="27"/>
      <c r="R51" s="39"/>
      <c r="Z51" s="1"/>
      <c r="AK51" s="1"/>
    </row>
    <row r="52" spans="1:37" x14ac:dyDescent="0.25">
      <c r="B52" s="23">
        <v>10.451527777777777</v>
      </c>
      <c r="C52" s="12">
        <v>2</v>
      </c>
      <c r="D52" s="39">
        <f t="shared" si="1"/>
        <v>1238</v>
      </c>
      <c r="H52" s="17">
        <v>0.50739999999999996</v>
      </c>
      <c r="J52" s="17">
        <v>56.8</v>
      </c>
      <c r="M52" s="1"/>
      <c r="P52" s="22">
        <v>0.55972222222222223</v>
      </c>
      <c r="Q52" s="12">
        <v>3</v>
      </c>
      <c r="R52" s="39">
        <f>SUM(R49,Q52)</f>
        <v>183</v>
      </c>
      <c r="U52" s="21">
        <v>0.252</v>
      </c>
      <c r="W52" s="20">
        <v>141.69999999999999</v>
      </c>
      <c r="Z52" s="1"/>
      <c r="AD52" s="1">
        <v>1</v>
      </c>
      <c r="AK52" s="1"/>
    </row>
    <row r="53" spans="1:37" x14ac:dyDescent="0.25">
      <c r="B53" s="23">
        <v>10.453611111111112</v>
      </c>
      <c r="C53" s="12">
        <v>3</v>
      </c>
      <c r="D53" s="39">
        <f t="shared" si="1"/>
        <v>1241</v>
      </c>
      <c r="I53" s="17"/>
      <c r="J53" s="17">
        <v>55.8</v>
      </c>
      <c r="M53" s="1"/>
      <c r="P53" s="22">
        <v>0.5625</v>
      </c>
      <c r="Q53" s="12">
        <v>4</v>
      </c>
      <c r="R53" s="39">
        <f t="shared" ref="R53:R67" si="6">SUM(R52,Q53)</f>
        <v>187</v>
      </c>
      <c r="W53" s="20">
        <v>120.2</v>
      </c>
      <c r="Z53" s="1"/>
      <c r="AD53" s="1">
        <v>2</v>
      </c>
      <c r="AK53" s="1"/>
    </row>
    <row r="54" spans="1:37" x14ac:dyDescent="0.25">
      <c r="B54" s="23">
        <v>10.455</v>
      </c>
      <c r="C54" s="12">
        <v>2</v>
      </c>
      <c r="D54" s="39">
        <f t="shared" si="1"/>
        <v>1243</v>
      </c>
      <c r="I54" s="17"/>
      <c r="J54" s="17">
        <v>54.5</v>
      </c>
      <c r="M54" s="1"/>
      <c r="P54" s="22">
        <v>0.61875000000000002</v>
      </c>
      <c r="Q54" s="12">
        <v>81</v>
      </c>
      <c r="R54" s="39">
        <f t="shared" si="6"/>
        <v>268</v>
      </c>
      <c r="W54" s="20">
        <v>127.1</v>
      </c>
      <c r="Z54" s="1"/>
      <c r="AD54" s="1">
        <v>3</v>
      </c>
      <c r="AK54" s="1"/>
    </row>
    <row r="55" spans="1:37" x14ac:dyDescent="0.25">
      <c r="B55" s="23">
        <v>10.457083333333333</v>
      </c>
      <c r="C55" s="12">
        <v>3</v>
      </c>
      <c r="D55" s="39">
        <f t="shared" si="1"/>
        <v>1246</v>
      </c>
      <c r="I55" s="17"/>
      <c r="J55" s="17">
        <v>58.1</v>
      </c>
      <c r="M55" s="1"/>
      <c r="P55" s="22">
        <v>0.62013888888888891</v>
      </c>
      <c r="Q55" s="12">
        <v>2</v>
      </c>
      <c r="R55" s="39">
        <f t="shared" si="6"/>
        <v>270</v>
      </c>
      <c r="W55" s="20">
        <v>188.1</v>
      </c>
      <c r="Z55" s="1"/>
      <c r="AD55" s="1">
        <v>4</v>
      </c>
      <c r="AK55" s="1"/>
    </row>
    <row r="56" spans="1:37" x14ac:dyDescent="0.25">
      <c r="B56" s="23">
        <v>10.458472222222222</v>
      </c>
      <c r="C56" s="12">
        <v>2</v>
      </c>
      <c r="D56" s="39">
        <f t="shared" si="1"/>
        <v>1248</v>
      </c>
      <c r="I56" s="17"/>
      <c r="J56" s="17">
        <v>53.2</v>
      </c>
      <c r="M56" s="1"/>
      <c r="P56" s="22">
        <v>0.62083333333333335</v>
      </c>
      <c r="Q56" s="12">
        <v>1</v>
      </c>
      <c r="R56" s="39">
        <f t="shared" si="6"/>
        <v>271</v>
      </c>
      <c r="U56" s="17">
        <v>0.2407</v>
      </c>
      <c r="W56" s="20">
        <v>157.9</v>
      </c>
      <c r="Z56" s="1"/>
      <c r="AD56" s="1">
        <v>5</v>
      </c>
      <c r="AK56" s="1"/>
    </row>
    <row r="57" spans="1:37" x14ac:dyDescent="0.25">
      <c r="B57" s="23">
        <v>10.459861111111111</v>
      </c>
      <c r="C57" s="12">
        <v>2</v>
      </c>
      <c r="D57" s="39">
        <f t="shared" si="1"/>
        <v>1250</v>
      </c>
      <c r="I57" s="17"/>
      <c r="J57" s="17">
        <v>57.3</v>
      </c>
      <c r="M57" s="1"/>
      <c r="P57" s="22">
        <v>0.62916666666666665</v>
      </c>
      <c r="Q57" s="12">
        <v>12</v>
      </c>
      <c r="R57" s="39">
        <f t="shared" si="6"/>
        <v>283</v>
      </c>
      <c r="U57" s="17">
        <v>0.39439999999999997</v>
      </c>
      <c r="W57" s="20">
        <v>147.5</v>
      </c>
      <c r="Z57" s="1"/>
      <c r="AD57" s="1">
        <v>6</v>
      </c>
      <c r="AK57" s="1"/>
    </row>
    <row r="58" spans="1:37" x14ac:dyDescent="0.25">
      <c r="B58" s="23"/>
      <c r="C58" s="12"/>
      <c r="D58" s="39">
        <f t="shared" si="1"/>
        <v>1250</v>
      </c>
      <c r="I58" s="17"/>
      <c r="J58" s="17">
        <v>55.9</v>
      </c>
      <c r="M58" s="1"/>
      <c r="P58" s="22">
        <v>0.63055555555555554</v>
      </c>
      <c r="Q58" s="12">
        <v>2</v>
      </c>
      <c r="R58" s="39">
        <f t="shared" si="6"/>
        <v>285</v>
      </c>
      <c r="U58" s="21">
        <v>0.39100000000000001</v>
      </c>
      <c r="W58" s="20">
        <v>168.7</v>
      </c>
      <c r="Z58" s="1"/>
      <c r="AD58" s="1">
        <v>7</v>
      </c>
      <c r="AK58" s="1"/>
    </row>
    <row r="59" spans="1:37" x14ac:dyDescent="0.25">
      <c r="B59" s="23"/>
      <c r="C59" s="12"/>
      <c r="D59" s="39">
        <f t="shared" si="1"/>
        <v>1250</v>
      </c>
      <c r="M59" s="1"/>
      <c r="P59" s="22">
        <v>0.69444444444444453</v>
      </c>
      <c r="Q59" s="12">
        <v>92</v>
      </c>
      <c r="R59" s="39">
        <f t="shared" si="6"/>
        <v>377</v>
      </c>
      <c r="U59" s="21">
        <v>0.33</v>
      </c>
      <c r="W59" s="20">
        <v>154.5</v>
      </c>
      <c r="Z59" s="1"/>
      <c r="AD59" s="1">
        <v>8</v>
      </c>
      <c r="AK59" s="1"/>
    </row>
    <row r="60" spans="1:37" x14ac:dyDescent="0.25">
      <c r="D60" s="39">
        <f t="shared" si="1"/>
        <v>1250</v>
      </c>
      <c r="M60" s="1"/>
      <c r="P60" s="22">
        <v>0.72916666666666663</v>
      </c>
      <c r="Q60" s="12">
        <v>50</v>
      </c>
      <c r="R60" s="39">
        <f t="shared" si="6"/>
        <v>427</v>
      </c>
      <c r="W60" s="20">
        <v>119.2</v>
      </c>
      <c r="Z60" s="1"/>
      <c r="AD60" s="1">
        <v>9</v>
      </c>
      <c r="AK60" s="1"/>
    </row>
    <row r="61" spans="1:37" x14ac:dyDescent="0.25">
      <c r="D61" s="39">
        <f t="shared" si="1"/>
        <v>1250</v>
      </c>
      <c r="K61" s="7" t="s">
        <v>0</v>
      </c>
      <c r="M61" s="1"/>
      <c r="P61" s="22">
        <v>0.73333333333333339</v>
      </c>
      <c r="Q61" s="12">
        <v>6</v>
      </c>
      <c r="R61" s="39">
        <f t="shared" si="6"/>
        <v>433</v>
      </c>
      <c r="W61" s="20">
        <v>109.8</v>
      </c>
      <c r="X61" s="7" t="s">
        <v>0</v>
      </c>
      <c r="Z61" s="1"/>
      <c r="AD61" s="1">
        <v>10</v>
      </c>
      <c r="AK61" s="1"/>
    </row>
    <row r="62" spans="1:37" x14ac:dyDescent="0.25">
      <c r="D62" s="39">
        <f t="shared" si="1"/>
        <v>1250</v>
      </c>
      <c r="E62" s="7"/>
      <c r="F62" s="7"/>
      <c r="I62" s="7" t="s">
        <v>2</v>
      </c>
      <c r="J62" s="7">
        <v>0</v>
      </c>
      <c r="K62" s="7">
        <v>0</v>
      </c>
      <c r="M62" s="1"/>
      <c r="Q62" s="14"/>
      <c r="R62" s="39">
        <f t="shared" si="6"/>
        <v>433</v>
      </c>
      <c r="S62" s="7" t="s">
        <v>1</v>
      </c>
      <c r="V62" s="7" t="s">
        <v>2</v>
      </c>
      <c r="W62" s="30">
        <v>0</v>
      </c>
      <c r="X62" s="7">
        <v>0</v>
      </c>
      <c r="Z62" s="1"/>
      <c r="AD62" s="1" t="s">
        <v>1</v>
      </c>
      <c r="AK62" s="1"/>
    </row>
    <row r="63" spans="1:37" x14ac:dyDescent="0.25">
      <c r="A63" s="6"/>
      <c r="B63" s="5"/>
      <c r="C63" s="5"/>
      <c r="D63" s="39">
        <f t="shared" si="1"/>
        <v>1250</v>
      </c>
      <c r="I63" s="17"/>
      <c r="J63" s="17"/>
      <c r="M63" s="1"/>
      <c r="O63" s="6"/>
      <c r="P63" s="5"/>
      <c r="Q63" s="27"/>
      <c r="R63" s="39">
        <f t="shared" si="6"/>
        <v>433</v>
      </c>
      <c r="Z63" s="1"/>
      <c r="AK63" s="1"/>
    </row>
    <row r="64" spans="1:37" x14ac:dyDescent="0.25">
      <c r="B64" s="22">
        <v>0.73888888888888893</v>
      </c>
      <c r="C64" s="12">
        <v>402</v>
      </c>
      <c r="D64" s="39">
        <f t="shared" si="1"/>
        <v>1652</v>
      </c>
      <c r="I64" s="17"/>
      <c r="J64" s="17">
        <v>55.6</v>
      </c>
      <c r="M64" s="1"/>
      <c r="P64" s="22">
        <v>0.73472222222222217</v>
      </c>
      <c r="Q64" s="14">
        <v>2</v>
      </c>
      <c r="R64" s="39">
        <f t="shared" si="6"/>
        <v>435</v>
      </c>
      <c r="U64" s="17">
        <v>0.25440000000000002</v>
      </c>
      <c r="W64" s="20">
        <v>111.8</v>
      </c>
      <c r="Z64" s="1"/>
      <c r="AD64" s="1">
        <v>1</v>
      </c>
      <c r="AK64" s="1"/>
    </row>
    <row r="65" spans="1:37" x14ac:dyDescent="0.25">
      <c r="B65" s="22">
        <v>0.7402777777777777</v>
      </c>
      <c r="C65" s="12">
        <v>2</v>
      </c>
      <c r="D65" s="39">
        <f t="shared" si="1"/>
        <v>1654</v>
      </c>
      <c r="I65" s="17"/>
      <c r="J65" s="17">
        <v>55.1</v>
      </c>
      <c r="M65" s="1"/>
      <c r="P65" s="22">
        <v>0.74236111111111114</v>
      </c>
      <c r="Q65" s="14">
        <v>9</v>
      </c>
      <c r="R65" s="39">
        <f t="shared" si="6"/>
        <v>444</v>
      </c>
      <c r="S65" s="1">
        <v>1</v>
      </c>
      <c r="U65" s="17">
        <v>0.35799999999999998</v>
      </c>
      <c r="W65" s="20">
        <v>51.7</v>
      </c>
      <c r="Z65" s="1"/>
      <c r="AD65" s="1">
        <v>2</v>
      </c>
      <c r="AK65" s="1"/>
    </row>
    <row r="66" spans="1:37" x14ac:dyDescent="0.25">
      <c r="B66" s="22">
        <v>0.7416666666666667</v>
      </c>
      <c r="C66" s="12">
        <v>2</v>
      </c>
      <c r="D66" s="39">
        <f t="shared" si="1"/>
        <v>1656</v>
      </c>
      <c r="H66" s="17">
        <v>0.2014</v>
      </c>
      <c r="J66" s="17">
        <v>50</v>
      </c>
      <c r="M66" s="1"/>
      <c r="P66" s="22">
        <v>0.76388888888888884</v>
      </c>
      <c r="Q66" s="14">
        <v>31</v>
      </c>
      <c r="R66" s="39">
        <f t="shared" si="6"/>
        <v>475</v>
      </c>
      <c r="S66" s="1">
        <v>2</v>
      </c>
      <c r="U66" s="17">
        <v>0.33860000000000001</v>
      </c>
      <c r="W66" s="20">
        <v>42</v>
      </c>
      <c r="Z66" s="1"/>
      <c r="AD66" s="1">
        <v>3</v>
      </c>
      <c r="AK66" s="1"/>
    </row>
    <row r="67" spans="1:37" x14ac:dyDescent="0.25">
      <c r="B67" s="22">
        <v>0.74236111111111114</v>
      </c>
      <c r="C67" s="12">
        <v>1</v>
      </c>
      <c r="D67" s="39">
        <f t="shared" si="1"/>
        <v>1657</v>
      </c>
      <c r="H67" s="17">
        <v>0.247</v>
      </c>
      <c r="J67" s="17">
        <v>47.2</v>
      </c>
      <c r="M67" s="1"/>
      <c r="P67" s="22">
        <v>0.76527777777777783</v>
      </c>
      <c r="Q67" s="14">
        <v>2</v>
      </c>
      <c r="R67" s="39">
        <f t="shared" si="6"/>
        <v>477</v>
      </c>
      <c r="S67" s="1">
        <v>3</v>
      </c>
      <c r="U67" s="17">
        <v>0.255</v>
      </c>
      <c r="W67" s="20">
        <v>49.2</v>
      </c>
      <c r="Z67" s="1"/>
      <c r="AD67" s="1">
        <v>4</v>
      </c>
      <c r="AK67" s="1"/>
    </row>
    <row r="68" spans="1:37" x14ac:dyDescent="0.25">
      <c r="B68" s="22"/>
      <c r="C68" s="12"/>
      <c r="D68" s="39">
        <f t="shared" si="1"/>
        <v>1657</v>
      </c>
      <c r="H68" s="17"/>
      <c r="J68" s="17"/>
      <c r="M68" s="1"/>
      <c r="P68" s="22"/>
      <c r="Q68" s="14"/>
      <c r="R68" s="40"/>
      <c r="Z68" s="1"/>
      <c r="AK68" s="1"/>
    </row>
    <row r="69" spans="1:37" x14ac:dyDescent="0.25">
      <c r="B69" s="22">
        <v>0.74375000000000002</v>
      </c>
      <c r="C69" s="12">
        <v>2</v>
      </c>
      <c r="D69" s="39">
        <f t="shared" si="1"/>
        <v>1659</v>
      </c>
      <c r="I69" s="17"/>
      <c r="J69" s="17">
        <v>49.8</v>
      </c>
      <c r="M69" s="1"/>
      <c r="S69" s="1">
        <v>5</v>
      </c>
      <c r="Z69" s="1"/>
      <c r="AD69" s="1">
        <v>5</v>
      </c>
      <c r="AK69" s="1"/>
    </row>
    <row r="70" spans="1:37" x14ac:dyDescent="0.25">
      <c r="A70" s="4" t="s">
        <v>28</v>
      </c>
      <c r="B70" s="23">
        <v>10.444583333333334</v>
      </c>
      <c r="C70" s="12"/>
      <c r="D70" s="39">
        <f>SUM(D69,C70)</f>
        <v>1659</v>
      </c>
      <c r="I70" s="17"/>
      <c r="J70" s="17">
        <v>44.7</v>
      </c>
      <c r="M70" s="1"/>
      <c r="Q70" s="12"/>
      <c r="R70" s="39"/>
      <c r="S70" s="1">
        <v>6</v>
      </c>
      <c r="Z70" s="1"/>
      <c r="AD70" s="1">
        <v>6</v>
      </c>
      <c r="AK70" s="1"/>
    </row>
    <row r="71" spans="1:37" x14ac:dyDescent="0.25">
      <c r="B71" s="23">
        <v>10.446666666666667</v>
      </c>
      <c r="C71" s="12">
        <v>3</v>
      </c>
      <c r="D71" s="39">
        <f>SUM(D70,C71)</f>
        <v>1662</v>
      </c>
      <c r="I71" s="17"/>
      <c r="J71" s="17">
        <v>44.5</v>
      </c>
      <c r="M71" s="1"/>
      <c r="Q71" s="12"/>
      <c r="R71" s="39"/>
      <c r="S71" s="1">
        <v>7</v>
      </c>
      <c r="Z71" s="1"/>
      <c r="AD71" s="1">
        <v>7</v>
      </c>
      <c r="AK71" s="1"/>
    </row>
    <row r="72" spans="1:37" x14ac:dyDescent="0.25">
      <c r="B72" s="23">
        <v>10.44875</v>
      </c>
      <c r="C72" s="12">
        <v>3</v>
      </c>
      <c r="D72" s="39">
        <f>SUM(D71,C72)</f>
        <v>1665</v>
      </c>
      <c r="I72" s="17"/>
      <c r="J72" s="17">
        <v>45.2</v>
      </c>
      <c r="M72" s="1"/>
      <c r="S72" s="1">
        <v>8</v>
      </c>
      <c r="Z72" s="1"/>
      <c r="AD72" s="1">
        <v>8</v>
      </c>
      <c r="AK72" s="1"/>
    </row>
    <row r="73" spans="1:37" x14ac:dyDescent="0.25">
      <c r="M73" s="1"/>
      <c r="S73" s="1">
        <v>9</v>
      </c>
      <c r="Z73" s="1"/>
      <c r="AD73" s="1">
        <v>9</v>
      </c>
      <c r="AK73" s="1"/>
    </row>
    <row r="74" spans="1:37" x14ac:dyDescent="0.25">
      <c r="M74" s="1"/>
      <c r="S74" s="1">
        <v>10</v>
      </c>
      <c r="X74" s="7" t="s">
        <v>0</v>
      </c>
      <c r="Z74" s="1"/>
      <c r="AD74" s="1">
        <v>10</v>
      </c>
      <c r="AK74" s="1"/>
    </row>
    <row r="75" spans="1:37" x14ac:dyDescent="0.25">
      <c r="M75" s="1"/>
      <c r="Q75" s="14"/>
      <c r="R75" s="40"/>
      <c r="S75" s="7" t="s">
        <v>1</v>
      </c>
      <c r="V75" s="7" t="s">
        <v>2</v>
      </c>
      <c r="W75" s="30">
        <v>0</v>
      </c>
      <c r="X75" s="7">
        <v>0</v>
      </c>
      <c r="Z75" s="1"/>
      <c r="AD75" s="1" t="s">
        <v>1</v>
      </c>
      <c r="AK75" s="1"/>
    </row>
    <row r="76" spans="1:37" x14ac:dyDescent="0.25">
      <c r="M76" s="1"/>
      <c r="Q76" s="27"/>
      <c r="R76" s="47"/>
      <c r="Z76" s="1"/>
      <c r="AK76" s="1"/>
    </row>
    <row r="77" spans="1:37" x14ac:dyDescent="0.25">
      <c r="M77" s="1"/>
      <c r="S77" s="1">
        <v>1</v>
      </c>
      <c r="Z77" s="1"/>
      <c r="AD77" s="1">
        <v>1</v>
      </c>
      <c r="AK77" s="1"/>
    </row>
    <row r="78" spans="1:37" x14ac:dyDescent="0.25">
      <c r="M78" s="1"/>
      <c r="S78" s="1">
        <v>2</v>
      </c>
      <c r="Z78" s="1"/>
      <c r="AD78" s="1">
        <v>2</v>
      </c>
      <c r="AK78" s="1"/>
    </row>
    <row r="79" spans="1:37" x14ac:dyDescent="0.25">
      <c r="M79" s="1"/>
      <c r="S79" s="1">
        <v>3</v>
      </c>
      <c r="Z79" s="1"/>
      <c r="AD79" s="1">
        <v>3</v>
      </c>
      <c r="AK79" s="1"/>
    </row>
    <row r="80" spans="1:37" x14ac:dyDescent="0.25">
      <c r="M80" s="1"/>
      <c r="S80" s="1">
        <v>4</v>
      </c>
      <c r="Z80" s="1"/>
      <c r="AD80" s="1">
        <v>4</v>
      </c>
      <c r="AK80" s="1"/>
    </row>
    <row r="81" spans="13:37" x14ac:dyDescent="0.25">
      <c r="M81" s="1"/>
      <c r="S81" s="1">
        <v>5</v>
      </c>
      <c r="Z81" s="1"/>
      <c r="AD81" s="1">
        <v>5</v>
      </c>
      <c r="AK81" s="1"/>
    </row>
    <row r="82" spans="13:37" x14ac:dyDescent="0.25">
      <c r="M82" s="1"/>
      <c r="S82" s="1">
        <v>6</v>
      </c>
      <c r="Z82" s="1"/>
      <c r="AD82" s="1">
        <v>6</v>
      </c>
      <c r="AK82" s="1"/>
    </row>
    <row r="83" spans="13:37" x14ac:dyDescent="0.25">
      <c r="M83" s="1"/>
      <c r="S83" s="1">
        <v>7</v>
      </c>
      <c r="Z83" s="1"/>
      <c r="AD83" s="1">
        <v>7</v>
      </c>
      <c r="AK83" s="1"/>
    </row>
    <row r="84" spans="13:37" x14ac:dyDescent="0.25">
      <c r="M84" s="1"/>
      <c r="S84" s="1">
        <v>8</v>
      </c>
      <c r="Z84" s="1"/>
      <c r="AD84" s="1">
        <v>8</v>
      </c>
      <c r="AK84" s="1"/>
    </row>
    <row r="85" spans="13:37" x14ac:dyDescent="0.25">
      <c r="M85" s="1"/>
      <c r="S85" s="1">
        <v>9</v>
      </c>
      <c r="Z85" s="1"/>
      <c r="AD85" s="1">
        <v>9</v>
      </c>
      <c r="AK85" s="1"/>
    </row>
    <row r="86" spans="13:37" x14ac:dyDescent="0.25">
      <c r="M86" s="1"/>
      <c r="S86" s="1">
        <v>10</v>
      </c>
      <c r="Z86" s="1"/>
      <c r="AD86" s="1">
        <v>10</v>
      </c>
      <c r="AK86" s="1"/>
    </row>
    <row r="87" spans="13:37" x14ac:dyDescent="0.25">
      <c r="M87" s="1"/>
      <c r="S87" s="1" t="s">
        <v>1</v>
      </c>
      <c r="Z87" s="1"/>
      <c r="AD87" s="1" t="s">
        <v>1</v>
      </c>
      <c r="AK87" s="1"/>
    </row>
    <row r="88" spans="13:37" x14ac:dyDescent="0.25">
      <c r="M88" s="1"/>
      <c r="Z88" s="1"/>
      <c r="AK88" s="1"/>
    </row>
    <row r="89" spans="13:37" x14ac:dyDescent="0.25">
      <c r="M89" s="1"/>
      <c r="S89" s="1">
        <v>1</v>
      </c>
      <c r="Z89" s="1"/>
      <c r="AD89" s="1">
        <v>1</v>
      </c>
      <c r="AK89" s="1"/>
    </row>
    <row r="90" spans="13:37" x14ac:dyDescent="0.25">
      <c r="M90" s="1"/>
      <c r="S90" s="1">
        <v>2</v>
      </c>
      <c r="Z90" s="1"/>
      <c r="AD90" s="1">
        <v>2</v>
      </c>
      <c r="AK90" s="1"/>
    </row>
    <row r="91" spans="13:37" x14ac:dyDescent="0.25">
      <c r="M91" s="1"/>
      <c r="S91" s="1">
        <v>3</v>
      </c>
      <c r="Z91" s="1"/>
      <c r="AD91" s="1">
        <v>3</v>
      </c>
      <c r="AK91" s="1"/>
    </row>
    <row r="92" spans="13:37" x14ac:dyDescent="0.25">
      <c r="M92" s="1"/>
      <c r="S92" s="1">
        <v>4</v>
      </c>
      <c r="Z92" s="1"/>
      <c r="AD92" s="1">
        <v>4</v>
      </c>
      <c r="AK92" s="1"/>
    </row>
    <row r="93" spans="13:37" x14ac:dyDescent="0.25">
      <c r="M93" s="1"/>
      <c r="S93" s="1">
        <v>5</v>
      </c>
      <c r="Z93" s="1"/>
      <c r="AD93" s="1">
        <v>5</v>
      </c>
      <c r="AK93" s="1"/>
    </row>
    <row r="94" spans="13:37" x14ac:dyDescent="0.25">
      <c r="M94" s="1"/>
      <c r="S94" s="1">
        <v>6</v>
      </c>
      <c r="Z94" s="1"/>
      <c r="AD94" s="1">
        <v>6</v>
      </c>
      <c r="AK94" s="1"/>
    </row>
    <row r="95" spans="13:37" x14ac:dyDescent="0.25">
      <c r="M95" s="1"/>
      <c r="S95" s="1">
        <v>7</v>
      </c>
      <c r="Z95" s="1"/>
      <c r="AD95" s="1">
        <v>7</v>
      </c>
      <c r="AK95" s="1"/>
    </row>
    <row r="96" spans="13:37" x14ac:dyDescent="0.25">
      <c r="M96" s="1"/>
      <c r="S96" s="1">
        <v>8</v>
      </c>
      <c r="Z96" s="1"/>
      <c r="AD96" s="1">
        <v>8</v>
      </c>
      <c r="AK96" s="1"/>
    </row>
    <row r="97" spans="13:37" x14ac:dyDescent="0.25">
      <c r="M97" s="1"/>
      <c r="S97" s="1">
        <v>9</v>
      </c>
      <c r="Z97" s="1"/>
      <c r="AD97" s="1">
        <v>9</v>
      </c>
      <c r="AK97" s="1"/>
    </row>
    <row r="98" spans="13:37" x14ac:dyDescent="0.25">
      <c r="M98" s="1"/>
      <c r="S98" s="1">
        <v>10</v>
      </c>
      <c r="Z98" s="1"/>
      <c r="AD98" s="1">
        <v>10</v>
      </c>
      <c r="AK98" s="1"/>
    </row>
    <row r="99" spans="13:37" x14ac:dyDescent="0.25">
      <c r="M99" s="1"/>
      <c r="S99" s="1" t="s">
        <v>1</v>
      </c>
      <c r="Z99" s="1"/>
      <c r="AD99" s="1" t="s">
        <v>1</v>
      </c>
      <c r="AK99" s="1"/>
    </row>
    <row r="100" spans="13:37" x14ac:dyDescent="0.25">
      <c r="M100" s="1"/>
      <c r="Z100" s="1"/>
      <c r="AK100" s="1"/>
    </row>
    <row r="101" spans="13:37" x14ac:dyDescent="0.25">
      <c r="M101" s="1"/>
      <c r="S101" s="1">
        <v>1</v>
      </c>
      <c r="Z101" s="1"/>
      <c r="AD101" s="1">
        <v>1</v>
      </c>
      <c r="AK101" s="1"/>
    </row>
    <row r="102" spans="13:37" x14ac:dyDescent="0.25">
      <c r="M102" s="1"/>
      <c r="S102" s="1">
        <v>2</v>
      </c>
      <c r="Z102" s="1"/>
      <c r="AD102" s="1">
        <v>2</v>
      </c>
      <c r="AK102" s="1"/>
    </row>
    <row r="103" spans="13:37" x14ac:dyDescent="0.25">
      <c r="M103" s="1"/>
      <c r="S103" s="1">
        <v>3</v>
      </c>
      <c r="Z103" s="1"/>
      <c r="AD103" s="1">
        <v>3</v>
      </c>
      <c r="AK103" s="1"/>
    </row>
    <row r="104" spans="13:37" x14ac:dyDescent="0.25">
      <c r="M104" s="1"/>
      <c r="S104" s="1">
        <v>4</v>
      </c>
      <c r="Z104" s="1"/>
      <c r="AD104" s="1">
        <v>4</v>
      </c>
      <c r="AK104" s="1"/>
    </row>
    <row r="105" spans="13:37" x14ac:dyDescent="0.25">
      <c r="M105" s="1"/>
      <c r="S105" s="1">
        <v>5</v>
      </c>
      <c r="Z105" s="1"/>
      <c r="AD105" s="1">
        <v>5</v>
      </c>
      <c r="AK105" s="1"/>
    </row>
    <row r="106" spans="13:37" x14ac:dyDescent="0.25">
      <c r="M106" s="1"/>
      <c r="S106" s="1">
        <v>6</v>
      </c>
      <c r="Z106" s="1"/>
      <c r="AD106" s="1">
        <v>6</v>
      </c>
      <c r="AK106" s="1"/>
    </row>
    <row r="107" spans="13:37" x14ac:dyDescent="0.25">
      <c r="M107" s="1"/>
      <c r="S107" s="1">
        <v>7</v>
      </c>
      <c r="Z107" s="1"/>
      <c r="AD107" s="1">
        <v>7</v>
      </c>
      <c r="AK107" s="1"/>
    </row>
    <row r="108" spans="13:37" x14ac:dyDescent="0.25">
      <c r="M108" s="1"/>
      <c r="S108" s="1">
        <v>8</v>
      </c>
      <c r="Z108" s="1"/>
      <c r="AD108" s="1">
        <v>8</v>
      </c>
      <c r="AK108" s="1"/>
    </row>
    <row r="109" spans="13:37" x14ac:dyDescent="0.25">
      <c r="M109" s="1"/>
      <c r="S109" s="1">
        <v>9</v>
      </c>
      <c r="Z109" s="1"/>
      <c r="AD109" s="1">
        <v>9</v>
      </c>
      <c r="AK109" s="1"/>
    </row>
    <row r="110" spans="13:37" x14ac:dyDescent="0.25">
      <c r="M110" s="1"/>
      <c r="S110" s="1">
        <v>10</v>
      </c>
      <c r="Z110" s="1"/>
      <c r="AD110" s="1">
        <v>10</v>
      </c>
      <c r="AK110" s="1"/>
    </row>
    <row r="111" spans="13:37" x14ac:dyDescent="0.25">
      <c r="M111" s="1"/>
      <c r="S111" s="1" t="s">
        <v>1</v>
      </c>
      <c r="Z111" s="1"/>
      <c r="AD111" s="1" t="s">
        <v>1</v>
      </c>
      <c r="AK111" s="1"/>
    </row>
    <row r="112" spans="13:37" x14ac:dyDescent="0.25">
      <c r="M112" s="1"/>
      <c r="Z112" s="1"/>
      <c r="AK112" s="1"/>
    </row>
    <row r="113" spans="13:37" x14ac:dyDescent="0.25">
      <c r="M113" s="1"/>
      <c r="Z113" s="1"/>
      <c r="AK113" s="1"/>
    </row>
  </sheetData>
  <mergeCells count="3">
    <mergeCell ref="A1:M2"/>
    <mergeCell ref="O1:Z2"/>
    <mergeCell ref="AB1:A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workbookViewId="0">
      <selection activeCell="AL55" sqref="AL54:AL55"/>
    </sheetView>
  </sheetViews>
  <sheetFormatPr defaultRowHeight="15" x14ac:dyDescent="0.25"/>
  <cols>
    <col min="1" max="1" width="10.85546875" style="4" customWidth="1"/>
    <col min="2" max="3" width="12.7109375" style="1" customWidth="1"/>
    <col min="4" max="4" width="12.7109375" style="38" customWidth="1"/>
    <col min="5" max="8" width="9.140625" style="1"/>
    <col min="9" max="9" width="14.42578125" style="1" customWidth="1"/>
    <col min="10" max="10" width="17.85546875" style="1" customWidth="1"/>
    <col min="11" max="12" width="9.140625" style="1"/>
    <col min="15" max="15" width="10.85546875" style="4" customWidth="1"/>
    <col min="16" max="17" width="12.7109375" style="1" customWidth="1"/>
    <col min="18" max="18" width="12.7109375" style="35" customWidth="1"/>
    <col min="19" max="20" width="9.140625" style="1"/>
    <col min="21" max="21" width="9.140625" style="17"/>
    <col min="22" max="22" width="9.140625" style="1"/>
    <col min="23" max="23" width="14.5703125" style="20" customWidth="1"/>
    <col min="24" max="25" width="9.140625" style="1"/>
    <col min="28" max="28" width="10.5703125" style="111" bestFit="1" customWidth="1"/>
    <col min="29" max="29" width="12.7109375" style="1" customWidth="1"/>
    <col min="30" max="30" width="12.7109375" style="83" customWidth="1"/>
    <col min="31" max="31" width="11.7109375" style="1" customWidth="1"/>
    <col min="32" max="34" width="9.140625" style="1"/>
    <col min="35" max="35" width="10.140625" style="1" bestFit="1" customWidth="1"/>
    <col min="36" max="36" width="8.42578125" style="1" bestFit="1" customWidth="1"/>
    <col min="37" max="37" width="12" style="15" customWidth="1"/>
  </cols>
  <sheetData>
    <row r="1" spans="1:40" ht="15" customHeight="1" x14ac:dyDescent="0.25">
      <c r="A1" s="138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38" t="s">
        <v>10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138" t="s">
        <v>10</v>
      </c>
      <c r="AC1" s="139"/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6" t="s">
        <v>18</v>
      </c>
      <c r="B3" s="5" t="s">
        <v>23</v>
      </c>
      <c r="C3" s="5" t="s">
        <v>20</v>
      </c>
      <c r="D3" s="46" t="s">
        <v>20</v>
      </c>
      <c r="E3" s="8" t="s">
        <v>3</v>
      </c>
      <c r="F3" s="8" t="s">
        <v>5</v>
      </c>
      <c r="G3" s="8" t="s">
        <v>6</v>
      </c>
      <c r="H3" s="8" t="s">
        <v>7</v>
      </c>
      <c r="I3" s="8" t="s">
        <v>8</v>
      </c>
      <c r="K3" s="2"/>
      <c r="L3" s="2"/>
      <c r="M3" s="2"/>
      <c r="O3" s="6" t="s">
        <v>17</v>
      </c>
      <c r="P3" s="5" t="s">
        <v>29</v>
      </c>
      <c r="Q3" s="5" t="s">
        <v>20</v>
      </c>
      <c r="R3" s="37" t="s">
        <v>20</v>
      </c>
      <c r="S3" s="8" t="s">
        <v>3</v>
      </c>
      <c r="T3" s="8" t="s">
        <v>5</v>
      </c>
      <c r="U3" s="26" t="s">
        <v>6</v>
      </c>
      <c r="V3" s="2" t="s">
        <v>7</v>
      </c>
      <c r="W3" s="28" t="s">
        <v>8</v>
      </c>
      <c r="X3" s="2"/>
      <c r="Y3" s="2"/>
      <c r="Z3" s="2"/>
      <c r="AB3" s="116" t="s">
        <v>9</v>
      </c>
      <c r="AC3" s="5" t="s">
        <v>29</v>
      </c>
      <c r="AD3" s="6" t="s">
        <v>20</v>
      </c>
      <c r="AE3" s="37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8" t="s">
        <v>7</v>
      </c>
      <c r="AK3" s="62" t="s">
        <v>8</v>
      </c>
      <c r="AL3" s="2"/>
      <c r="AM3" s="2"/>
      <c r="AN3" s="2"/>
    </row>
    <row r="4" spans="1:40" x14ac:dyDescent="0.25">
      <c r="A4" s="10" t="s">
        <v>121</v>
      </c>
      <c r="B4" s="23">
        <v>0.46875</v>
      </c>
      <c r="C4" s="12">
        <v>0</v>
      </c>
      <c r="D4" s="39">
        <v>0</v>
      </c>
      <c r="G4" s="15">
        <v>0.05</v>
      </c>
      <c r="I4" s="15">
        <v>475.2</v>
      </c>
      <c r="J4" s="20"/>
      <c r="M4" s="1"/>
      <c r="N4" s="56"/>
      <c r="O4" s="4" t="s">
        <v>121</v>
      </c>
      <c r="P4" s="96">
        <v>0.6694444444444444</v>
      </c>
      <c r="Q4" s="14">
        <v>0</v>
      </c>
      <c r="R4" s="68">
        <v>0</v>
      </c>
      <c r="U4" s="21">
        <v>3.0800000000000001E-2</v>
      </c>
      <c r="W4" s="18">
        <v>1075.3</v>
      </c>
      <c r="Z4" s="1"/>
      <c r="AA4" s="77"/>
      <c r="AB4" s="117" t="s">
        <v>122</v>
      </c>
      <c r="AC4" s="115">
        <v>0.40902777777777777</v>
      </c>
      <c r="AD4" s="74">
        <v>0</v>
      </c>
      <c r="AE4" s="89">
        <v>0</v>
      </c>
      <c r="AF4" s="13"/>
      <c r="AG4" s="13"/>
      <c r="AH4" s="13"/>
      <c r="AI4" s="99">
        <v>2.2100000000000002E-2</v>
      </c>
      <c r="AJ4" s="13"/>
      <c r="AK4" s="89">
        <v>10812.2</v>
      </c>
      <c r="AL4" s="1"/>
    </row>
    <row r="5" spans="1:40" x14ac:dyDescent="0.25">
      <c r="B5" s="23">
        <v>0.47013888888888888</v>
      </c>
      <c r="C5" s="12">
        <v>2</v>
      </c>
      <c r="D5" s="39">
        <f>SUM(D4,C5)</f>
        <v>2</v>
      </c>
      <c r="G5" s="15">
        <v>4.9299999999999997E-2</v>
      </c>
      <c r="I5" s="15">
        <v>415.8</v>
      </c>
      <c r="J5" s="20"/>
      <c r="M5" s="1"/>
      <c r="P5" s="96">
        <v>0.67083333333333339</v>
      </c>
      <c r="Q5" s="12">
        <v>2</v>
      </c>
      <c r="R5" s="39">
        <f>SUM(R4,Q5)</f>
        <v>2</v>
      </c>
      <c r="U5" s="21">
        <v>3.8899999999999997E-2</v>
      </c>
      <c r="W5" s="18">
        <v>894.4</v>
      </c>
      <c r="Z5" s="1"/>
      <c r="AB5" s="117"/>
      <c r="AC5" s="115">
        <v>0.40972222222222227</v>
      </c>
      <c r="AD5" s="74">
        <v>1</v>
      </c>
      <c r="AE5" s="74">
        <f>SUM(AE4,AD5)</f>
        <v>1</v>
      </c>
      <c r="AF5" s="13"/>
      <c r="AG5" s="13"/>
      <c r="AH5" s="13"/>
      <c r="AI5" s="99">
        <v>2.7300000000000001E-2</v>
      </c>
      <c r="AJ5" s="13"/>
      <c r="AK5" s="89">
        <v>3382.2</v>
      </c>
      <c r="AL5" s="1"/>
    </row>
    <row r="6" spans="1:40" x14ac:dyDescent="0.25">
      <c r="B6" s="23">
        <v>0.47083333333333338</v>
      </c>
      <c r="C6" s="12">
        <v>1</v>
      </c>
      <c r="D6" s="39">
        <f t="shared" ref="D6:D35" si="0">SUM(D5,C6)</f>
        <v>3</v>
      </c>
      <c r="G6" s="15">
        <v>5.8099999999999999E-2</v>
      </c>
      <c r="I6" s="15">
        <v>425.1</v>
      </c>
      <c r="J6" s="20"/>
      <c r="M6" s="1"/>
      <c r="P6" s="96">
        <v>0.67222222222222217</v>
      </c>
      <c r="Q6" s="12">
        <v>2</v>
      </c>
      <c r="R6" s="39">
        <f t="shared" ref="R6:R39" si="1">SUM(R5,Q6)</f>
        <v>4</v>
      </c>
      <c r="U6" s="21">
        <v>2.9899999999999999E-2</v>
      </c>
      <c r="W6" s="18">
        <v>1260.9000000000001</v>
      </c>
      <c r="Z6" s="1"/>
      <c r="AB6" s="117"/>
      <c r="AC6" s="115">
        <v>0.41250000000000003</v>
      </c>
      <c r="AD6" s="74">
        <v>4</v>
      </c>
      <c r="AE6" s="74">
        <f t="shared" ref="AE6:AE59" si="2">SUM(AE5,AD6)</f>
        <v>5</v>
      </c>
      <c r="AF6" s="13"/>
      <c r="AG6" s="13"/>
      <c r="AH6" s="13"/>
      <c r="AI6" s="99">
        <v>2.7300000000000001E-2</v>
      </c>
      <c r="AJ6" s="13"/>
      <c r="AK6" s="89">
        <v>2281.1999999999998</v>
      </c>
      <c r="AL6" s="1"/>
    </row>
    <row r="7" spans="1:40" x14ac:dyDescent="0.25">
      <c r="B7" s="23">
        <v>0.47361111111111115</v>
      </c>
      <c r="C7" s="12">
        <v>4</v>
      </c>
      <c r="D7" s="39">
        <f t="shared" si="0"/>
        <v>7</v>
      </c>
      <c r="G7" s="15">
        <v>5.21E-2</v>
      </c>
      <c r="I7" s="15">
        <v>387.2</v>
      </c>
      <c r="J7" s="20"/>
      <c r="M7" s="1"/>
      <c r="P7" s="96">
        <v>0.67291666666666661</v>
      </c>
      <c r="Q7" s="12">
        <v>1</v>
      </c>
      <c r="R7" s="39">
        <f t="shared" si="1"/>
        <v>5</v>
      </c>
      <c r="U7" s="21">
        <v>3.3399999999999999E-2</v>
      </c>
      <c r="W7" s="18">
        <v>1113.8</v>
      </c>
      <c r="Z7" s="1"/>
      <c r="AB7" s="117"/>
      <c r="AC7" s="115">
        <v>0.41319444444444442</v>
      </c>
      <c r="AD7" s="74">
        <v>1</v>
      </c>
      <c r="AE7" s="74">
        <f t="shared" si="2"/>
        <v>6</v>
      </c>
      <c r="AF7" s="13"/>
      <c r="AG7" s="13"/>
      <c r="AH7" s="13"/>
      <c r="AI7" s="99">
        <v>3.1399999999999997E-2</v>
      </c>
      <c r="AJ7" s="13"/>
      <c r="AK7" s="89">
        <v>1879.1</v>
      </c>
      <c r="AL7" s="1"/>
    </row>
    <row r="8" spans="1:40" x14ac:dyDescent="0.25">
      <c r="B8" s="23">
        <v>0.47916666666666669</v>
      </c>
      <c r="C8" s="12">
        <v>8</v>
      </c>
      <c r="D8" s="39">
        <f t="shared" si="0"/>
        <v>15</v>
      </c>
      <c r="G8" s="15">
        <v>6.8500000000000005E-2</v>
      </c>
      <c r="I8" s="15">
        <v>395.8</v>
      </c>
      <c r="J8" s="20"/>
      <c r="M8" s="1"/>
      <c r="P8" s="96">
        <v>0.67499999999999993</v>
      </c>
      <c r="Q8" s="12">
        <v>3</v>
      </c>
      <c r="R8" s="39">
        <f t="shared" si="1"/>
        <v>8</v>
      </c>
      <c r="U8" s="21">
        <v>3.0099999999999998E-2</v>
      </c>
      <c r="W8" s="18">
        <v>1000</v>
      </c>
      <c r="Z8" s="1"/>
      <c r="AB8" s="117"/>
      <c r="AC8" s="115">
        <v>0.41388888888888892</v>
      </c>
      <c r="AD8" s="74">
        <v>1</v>
      </c>
      <c r="AE8" s="74">
        <f t="shared" si="2"/>
        <v>7</v>
      </c>
      <c r="AF8" s="13"/>
      <c r="AG8" s="13"/>
      <c r="AH8" s="13"/>
      <c r="AI8" s="99">
        <v>3.7600000000000001E-2</v>
      </c>
      <c r="AJ8" s="13"/>
      <c r="AK8" s="89">
        <v>1694.3</v>
      </c>
      <c r="AL8" s="1"/>
    </row>
    <row r="9" spans="1:40" x14ac:dyDescent="0.25">
      <c r="B9" s="23">
        <v>0.47986111111111113</v>
      </c>
      <c r="C9" s="12">
        <v>1</v>
      </c>
      <c r="D9" s="39">
        <f t="shared" si="0"/>
        <v>16</v>
      </c>
      <c r="G9" s="15">
        <v>4.8000000000000001E-2</v>
      </c>
      <c r="I9" s="15">
        <v>414.4</v>
      </c>
      <c r="J9" s="20"/>
      <c r="M9" s="1"/>
      <c r="P9" s="96">
        <v>0.67708333333333337</v>
      </c>
      <c r="Q9" s="12">
        <v>3</v>
      </c>
      <c r="R9" s="39">
        <f t="shared" si="1"/>
        <v>11</v>
      </c>
      <c r="U9" s="21">
        <v>3.9600000000000003E-2</v>
      </c>
      <c r="W9" s="18">
        <v>629.5</v>
      </c>
      <c r="Z9" s="1"/>
      <c r="AB9" s="117"/>
      <c r="AC9" s="115">
        <v>0.4152777777777778</v>
      </c>
      <c r="AD9" s="74">
        <v>2</v>
      </c>
      <c r="AE9" s="74">
        <f t="shared" si="2"/>
        <v>9</v>
      </c>
      <c r="AF9" s="13"/>
      <c r="AG9" s="13"/>
      <c r="AH9" s="13"/>
      <c r="AI9" s="99">
        <v>3.9300000000000002E-2</v>
      </c>
      <c r="AJ9" s="13"/>
      <c r="AK9" s="89">
        <v>1784.6</v>
      </c>
      <c r="AL9" s="1"/>
    </row>
    <row r="10" spans="1:40" x14ac:dyDescent="0.25">
      <c r="B10" s="23">
        <v>0.48055555555555557</v>
      </c>
      <c r="C10" s="12">
        <v>1</v>
      </c>
      <c r="D10" s="39">
        <f t="shared" si="0"/>
        <v>17</v>
      </c>
      <c r="G10" s="15">
        <v>5.8999999999999997E-2</v>
      </c>
      <c r="I10" s="15">
        <v>411.9</v>
      </c>
      <c r="J10" s="20"/>
      <c r="M10" s="1"/>
      <c r="P10" s="96">
        <v>0.6791666666666667</v>
      </c>
      <c r="Q10" s="12">
        <v>3</v>
      </c>
      <c r="R10" s="39">
        <f t="shared" si="1"/>
        <v>14</v>
      </c>
      <c r="U10" s="21">
        <v>4.3999999999999997E-2</v>
      </c>
      <c r="W10" s="18">
        <v>517.4</v>
      </c>
      <c r="Z10" s="1"/>
      <c r="AB10" s="117"/>
      <c r="AC10" s="115">
        <v>0.41597222222222219</v>
      </c>
      <c r="AD10" s="74">
        <v>1</v>
      </c>
      <c r="AE10" s="74">
        <f t="shared" si="2"/>
        <v>10</v>
      </c>
      <c r="AF10" s="13"/>
      <c r="AG10" s="13"/>
      <c r="AH10" s="13"/>
      <c r="AI10" s="99">
        <v>2.9000000000000001E-2</v>
      </c>
      <c r="AJ10" s="13"/>
      <c r="AK10" s="89">
        <v>1853.8</v>
      </c>
      <c r="AL10" s="1"/>
    </row>
    <row r="11" spans="1:40" x14ac:dyDescent="0.25">
      <c r="B11" s="23">
        <v>0.48125000000000001</v>
      </c>
      <c r="C11" s="12">
        <v>1</v>
      </c>
      <c r="D11" s="39">
        <f t="shared" si="0"/>
        <v>18</v>
      </c>
      <c r="G11" s="15">
        <v>5.0999999999999997E-2</v>
      </c>
      <c r="I11" s="15">
        <v>395</v>
      </c>
      <c r="J11" s="20"/>
      <c r="M11" s="1"/>
      <c r="P11" s="96">
        <v>0.69791666666666663</v>
      </c>
      <c r="Q11" s="12">
        <v>27</v>
      </c>
      <c r="R11" s="39">
        <f t="shared" si="1"/>
        <v>41</v>
      </c>
      <c r="U11" s="21">
        <v>4.1099999999999998E-2</v>
      </c>
      <c r="W11" s="18">
        <v>491.5</v>
      </c>
      <c r="Z11" s="1"/>
      <c r="AB11" s="117"/>
      <c r="AC11" s="115">
        <v>0.41666666666666669</v>
      </c>
      <c r="AD11" s="74">
        <v>1</v>
      </c>
      <c r="AE11" s="74">
        <f t="shared" si="2"/>
        <v>11</v>
      </c>
      <c r="AF11" s="13"/>
      <c r="AG11" s="13"/>
      <c r="AH11" s="13"/>
      <c r="AI11" s="99">
        <v>3.0099999999999998E-2</v>
      </c>
      <c r="AJ11" s="13"/>
      <c r="AK11" s="89">
        <v>1110.3</v>
      </c>
      <c r="AL11" s="1"/>
    </row>
    <row r="12" spans="1:40" x14ac:dyDescent="0.25">
      <c r="B12" s="23">
        <v>0.49374999999999997</v>
      </c>
      <c r="C12" s="14">
        <v>16</v>
      </c>
      <c r="D12" s="39">
        <f t="shared" si="0"/>
        <v>34</v>
      </c>
      <c r="G12" s="15"/>
      <c r="I12" s="15">
        <v>365.4</v>
      </c>
      <c r="J12" s="20"/>
      <c r="M12" s="1"/>
      <c r="P12" s="96">
        <v>0.70208333333333339</v>
      </c>
      <c r="Q12" s="12">
        <v>6</v>
      </c>
      <c r="R12" s="39">
        <f t="shared" si="1"/>
        <v>47</v>
      </c>
      <c r="U12" s="21">
        <v>5.3999999999999999E-2</v>
      </c>
      <c r="W12" s="18">
        <v>474.1</v>
      </c>
      <c r="Z12" s="1"/>
      <c r="AB12" s="117"/>
      <c r="AC12" s="115">
        <v>0.41805555555555557</v>
      </c>
      <c r="AD12" s="74">
        <v>2</v>
      </c>
      <c r="AE12" s="74">
        <f t="shared" si="2"/>
        <v>13</v>
      </c>
      <c r="AF12" s="13"/>
      <c r="AG12" s="13"/>
      <c r="AH12" s="13"/>
      <c r="AI12" s="99">
        <v>2.5899999999999999E-2</v>
      </c>
      <c r="AJ12" s="13"/>
      <c r="AK12" s="89">
        <v>4023.2</v>
      </c>
      <c r="AL12" s="1"/>
    </row>
    <row r="13" spans="1:40" x14ac:dyDescent="0.25">
      <c r="B13" s="23">
        <v>0.49583333333333335</v>
      </c>
      <c r="C13" s="14">
        <v>3</v>
      </c>
      <c r="D13" s="39">
        <f t="shared" si="0"/>
        <v>37</v>
      </c>
      <c r="H13" s="19"/>
      <c r="I13" s="20">
        <v>337.3</v>
      </c>
      <c r="J13" s="20"/>
      <c r="K13" s="7"/>
      <c r="M13" s="1"/>
      <c r="P13" s="96">
        <v>0.71875</v>
      </c>
      <c r="Q13" s="14">
        <v>24</v>
      </c>
      <c r="R13" s="39">
        <f t="shared" si="1"/>
        <v>71</v>
      </c>
      <c r="U13" s="21">
        <v>5.1799999999999999E-2</v>
      </c>
      <c r="W13" s="18">
        <v>477.1</v>
      </c>
      <c r="X13" s="7"/>
      <c r="Z13" s="1"/>
      <c r="AB13" s="117"/>
      <c r="AC13" s="115">
        <v>0.41875000000000001</v>
      </c>
      <c r="AD13" s="74">
        <v>1</v>
      </c>
      <c r="AE13" s="74">
        <f t="shared" si="2"/>
        <v>14</v>
      </c>
      <c r="AF13" s="13"/>
      <c r="AG13" s="13"/>
      <c r="AH13" s="13"/>
      <c r="AI13" s="99">
        <v>4.0399999999999998E-2</v>
      </c>
      <c r="AJ13" s="13"/>
      <c r="AK13" s="89">
        <v>2096.5</v>
      </c>
      <c r="AL13" s="1"/>
    </row>
    <row r="14" spans="1:40" x14ac:dyDescent="0.25">
      <c r="B14" s="23">
        <v>0.49652777777777773</v>
      </c>
      <c r="C14" s="14">
        <v>1</v>
      </c>
      <c r="D14" s="39">
        <f t="shared" si="0"/>
        <v>38</v>
      </c>
      <c r="E14" s="7"/>
      <c r="F14" s="7"/>
      <c r="G14" s="15">
        <v>4.7899999999999998E-2</v>
      </c>
      <c r="I14" s="76">
        <v>296.7</v>
      </c>
      <c r="J14" s="7"/>
      <c r="K14" s="7"/>
      <c r="M14" s="1"/>
      <c r="P14" s="96">
        <v>0.72083333333333333</v>
      </c>
      <c r="Q14" s="14">
        <v>3</v>
      </c>
      <c r="R14" s="39">
        <f t="shared" si="1"/>
        <v>74</v>
      </c>
      <c r="U14" s="21">
        <v>5.8900000000000001E-2</v>
      </c>
      <c r="V14" s="7"/>
      <c r="W14" s="29">
        <v>457.8</v>
      </c>
      <c r="X14" s="7"/>
      <c r="Z14" s="1"/>
      <c r="AB14" s="117"/>
      <c r="AC14" s="115">
        <v>0.4201388888888889</v>
      </c>
      <c r="AD14" s="74">
        <v>2</v>
      </c>
      <c r="AE14" s="74">
        <f t="shared" si="2"/>
        <v>16</v>
      </c>
      <c r="AF14" s="13"/>
      <c r="AG14" s="13"/>
      <c r="AH14" s="13"/>
      <c r="AI14" s="99">
        <v>3.2399999999999998E-2</v>
      </c>
      <c r="AJ14" s="13"/>
      <c r="AK14" s="89">
        <v>2512.5</v>
      </c>
      <c r="AL14" s="1"/>
    </row>
    <row r="15" spans="1:40" x14ac:dyDescent="0.25">
      <c r="A15" s="6"/>
      <c r="B15" s="23">
        <v>0.49861111111111112</v>
      </c>
      <c r="C15" s="69">
        <v>3</v>
      </c>
      <c r="D15" s="39">
        <f t="shared" si="0"/>
        <v>41</v>
      </c>
      <c r="G15" s="15"/>
      <c r="I15" s="15">
        <v>240.6</v>
      </c>
      <c r="M15" s="1"/>
      <c r="P15" s="96">
        <v>0.72361111111111109</v>
      </c>
      <c r="Q15" s="14">
        <v>4</v>
      </c>
      <c r="R15" s="39">
        <f t="shared" si="1"/>
        <v>78</v>
      </c>
      <c r="U15" s="21">
        <v>6.0100000000000001E-2</v>
      </c>
      <c r="W15" s="18">
        <v>539.79999999999995</v>
      </c>
      <c r="Z15" s="1"/>
      <c r="AB15" s="117"/>
      <c r="AC15" s="115">
        <v>0.42152777777777778</v>
      </c>
      <c r="AD15" s="72">
        <v>2</v>
      </c>
      <c r="AE15" s="74">
        <f t="shared" si="2"/>
        <v>18</v>
      </c>
      <c r="AF15" s="13"/>
      <c r="AG15" s="13"/>
      <c r="AH15" s="13"/>
      <c r="AI15" s="99">
        <v>3.3300000000000003E-2</v>
      </c>
      <c r="AJ15" s="13"/>
      <c r="AK15" s="89">
        <v>1582.6</v>
      </c>
      <c r="AL15" s="1"/>
    </row>
    <row r="16" spans="1:40" x14ac:dyDescent="0.25">
      <c r="B16" s="23">
        <v>0.5</v>
      </c>
      <c r="C16" s="12">
        <v>2</v>
      </c>
      <c r="D16" s="39">
        <f t="shared" si="0"/>
        <v>43</v>
      </c>
      <c r="G16" s="15">
        <v>4.7500000000000001E-2</v>
      </c>
      <c r="H16" s="19"/>
      <c r="I16" s="20">
        <v>320.2</v>
      </c>
      <c r="J16" s="18"/>
      <c r="M16" s="1"/>
      <c r="P16" s="96">
        <v>0.72499999999999998</v>
      </c>
      <c r="Q16" s="14">
        <v>2</v>
      </c>
      <c r="R16" s="39">
        <f t="shared" si="1"/>
        <v>80</v>
      </c>
      <c r="S16" s="7"/>
      <c r="U16" s="21">
        <v>5.3199999999999997E-2</v>
      </c>
      <c r="W16" s="18">
        <v>568.5</v>
      </c>
      <c r="Z16" s="1"/>
      <c r="AB16" s="117"/>
      <c r="AC16" s="115">
        <v>0.44027777777777777</v>
      </c>
      <c r="AD16" s="74">
        <v>27</v>
      </c>
      <c r="AE16" s="74">
        <f t="shared" si="2"/>
        <v>45</v>
      </c>
      <c r="AF16" s="13"/>
      <c r="AG16" s="13"/>
      <c r="AH16" s="13"/>
      <c r="AI16" s="99">
        <v>3.4099999999999998E-2</v>
      </c>
      <c r="AJ16" s="13"/>
      <c r="AK16" s="89">
        <v>960.5</v>
      </c>
      <c r="AL16" s="1"/>
    </row>
    <row r="17" spans="1:38" x14ac:dyDescent="0.25">
      <c r="B17" s="23">
        <v>0.5083333333333333</v>
      </c>
      <c r="C17" s="12">
        <v>12</v>
      </c>
      <c r="D17" s="39">
        <f t="shared" si="0"/>
        <v>55</v>
      </c>
      <c r="G17" s="15"/>
      <c r="H17" s="19"/>
      <c r="I17" s="20">
        <v>316.3</v>
      </c>
      <c r="J17" s="18"/>
      <c r="M17" s="1"/>
      <c r="P17" s="96">
        <v>0.72638888888888886</v>
      </c>
      <c r="Q17" s="69">
        <v>2</v>
      </c>
      <c r="R17" s="39">
        <f t="shared" si="1"/>
        <v>82</v>
      </c>
      <c r="U17" s="21">
        <v>5.8200000000000002E-2</v>
      </c>
      <c r="W17" s="18">
        <v>505.2</v>
      </c>
      <c r="Z17" s="1"/>
      <c r="AB17" s="117"/>
      <c r="AC17" s="115">
        <v>0.44305555555555554</v>
      </c>
      <c r="AD17" s="74">
        <v>1</v>
      </c>
      <c r="AE17" s="74">
        <f t="shared" si="2"/>
        <v>46</v>
      </c>
      <c r="AF17" s="13"/>
      <c r="AG17" s="13"/>
      <c r="AH17" s="13"/>
      <c r="AI17" s="99">
        <v>4.5100000000000001E-2</v>
      </c>
      <c r="AJ17" s="13"/>
      <c r="AK17" s="89">
        <v>645.20000000000005</v>
      </c>
      <c r="AL17" s="1"/>
    </row>
    <row r="18" spans="1:38" x14ac:dyDescent="0.25">
      <c r="B18" s="23">
        <v>0.50902777777777775</v>
      </c>
      <c r="C18" s="12">
        <v>1</v>
      </c>
      <c r="D18" s="39">
        <f t="shared" si="0"/>
        <v>56</v>
      </c>
      <c r="G18" s="15">
        <v>4.5600000000000002E-2</v>
      </c>
      <c r="H18" s="19"/>
      <c r="I18" s="20">
        <v>329.6</v>
      </c>
      <c r="J18" s="18"/>
      <c r="M18" s="1"/>
      <c r="P18" s="96">
        <v>0.72777777777777775</v>
      </c>
      <c r="Q18" s="12">
        <v>2</v>
      </c>
      <c r="R18" s="39">
        <f t="shared" si="1"/>
        <v>84</v>
      </c>
      <c r="U18" s="21">
        <v>6.9000000000000006E-2</v>
      </c>
      <c r="W18" s="18">
        <v>459.4</v>
      </c>
      <c r="Z18" s="1"/>
      <c r="AB18" s="117"/>
      <c r="AC18" s="115">
        <v>0.44375000000000003</v>
      </c>
      <c r="AD18" s="74">
        <v>1</v>
      </c>
      <c r="AE18" s="74">
        <f t="shared" si="2"/>
        <v>47</v>
      </c>
      <c r="AF18" s="13"/>
      <c r="AG18" s="13"/>
      <c r="AH18" s="13"/>
      <c r="AI18" s="99">
        <v>6.0400000000000002E-2</v>
      </c>
      <c r="AJ18" s="13"/>
      <c r="AK18" s="89">
        <v>294.7</v>
      </c>
      <c r="AL18" s="1"/>
    </row>
    <row r="19" spans="1:38" x14ac:dyDescent="0.25">
      <c r="B19" s="23">
        <v>0.53749999999999998</v>
      </c>
      <c r="C19" s="12">
        <v>41</v>
      </c>
      <c r="D19" s="39">
        <f t="shared" si="0"/>
        <v>97</v>
      </c>
      <c r="G19" s="15">
        <v>5.3199999999999997E-2</v>
      </c>
      <c r="H19" s="19"/>
      <c r="I19" s="20">
        <v>248.1</v>
      </c>
      <c r="J19" s="18"/>
      <c r="M19" s="1"/>
      <c r="P19" s="96">
        <v>0.73333333333333339</v>
      </c>
      <c r="Q19" s="12">
        <v>8</v>
      </c>
      <c r="R19" s="39">
        <f t="shared" si="1"/>
        <v>92</v>
      </c>
      <c r="U19" s="21">
        <v>7.2700000000000001E-2</v>
      </c>
      <c r="W19" s="18">
        <v>397.5</v>
      </c>
      <c r="Z19" s="1"/>
      <c r="AB19" s="117"/>
      <c r="AC19" s="115">
        <v>0.4458333333333333</v>
      </c>
      <c r="AD19" s="74">
        <v>3</v>
      </c>
      <c r="AE19" s="74">
        <f t="shared" si="2"/>
        <v>50</v>
      </c>
      <c r="AF19" s="13"/>
      <c r="AG19" s="13"/>
      <c r="AH19" s="13"/>
      <c r="AI19" s="99">
        <v>6.4199999999999993E-2</v>
      </c>
      <c r="AJ19" s="13"/>
      <c r="AK19" s="89">
        <v>314.60000000000002</v>
      </c>
      <c r="AL19" s="1"/>
    </row>
    <row r="20" spans="1:38" x14ac:dyDescent="0.25">
      <c r="B20" s="23">
        <v>0.5395833333333333</v>
      </c>
      <c r="C20" s="12">
        <v>3</v>
      </c>
      <c r="D20" s="39">
        <f t="shared" si="0"/>
        <v>100</v>
      </c>
      <c r="G20" s="15">
        <v>5.4899999999999997E-2</v>
      </c>
      <c r="H20" s="19"/>
      <c r="I20" s="20">
        <v>145.69999999999999</v>
      </c>
      <c r="J20" s="18"/>
      <c r="M20" s="17"/>
      <c r="P20" s="96">
        <v>0.73402777777777783</v>
      </c>
      <c r="Q20" s="12">
        <v>1</v>
      </c>
      <c r="R20" s="39">
        <f t="shared" si="1"/>
        <v>93</v>
      </c>
      <c r="U20" s="21">
        <v>5.3600000000000002E-2</v>
      </c>
      <c r="W20" s="18">
        <v>451.5</v>
      </c>
      <c r="Z20" s="1"/>
      <c r="AB20" s="117"/>
      <c r="AC20" s="115">
        <v>0.4465277777777778</v>
      </c>
      <c r="AD20" s="74">
        <v>1</v>
      </c>
      <c r="AE20" s="74">
        <f t="shared" si="2"/>
        <v>51</v>
      </c>
      <c r="AF20" s="13"/>
      <c r="AG20" s="13"/>
      <c r="AH20" s="13"/>
      <c r="AI20" s="99">
        <v>6.1199999999999997E-2</v>
      </c>
      <c r="AJ20" s="13"/>
      <c r="AK20" s="89">
        <v>321.89999999999998</v>
      </c>
      <c r="AL20" s="1"/>
    </row>
    <row r="21" spans="1:38" x14ac:dyDescent="0.25">
      <c r="B21" s="23">
        <v>0.54236111111111118</v>
      </c>
      <c r="C21" s="12">
        <v>4</v>
      </c>
      <c r="D21" s="39">
        <f t="shared" si="0"/>
        <v>104</v>
      </c>
      <c r="G21" s="15">
        <v>6.6299999999999998E-2</v>
      </c>
      <c r="H21" s="19"/>
      <c r="I21" s="20">
        <v>181</v>
      </c>
      <c r="J21" s="18"/>
      <c r="M21" s="17"/>
      <c r="P21" s="96">
        <v>0.73472222222222217</v>
      </c>
      <c r="Q21" s="12">
        <v>1</v>
      </c>
      <c r="R21" s="39">
        <f t="shared" si="1"/>
        <v>94</v>
      </c>
      <c r="U21" s="21">
        <v>5.11E-2</v>
      </c>
      <c r="W21" s="18">
        <v>477.5</v>
      </c>
      <c r="Z21" s="1"/>
      <c r="AB21" s="117"/>
      <c r="AC21" s="115">
        <v>0.44722222222222219</v>
      </c>
      <c r="AD21" s="74">
        <v>1</v>
      </c>
      <c r="AE21" s="74">
        <f t="shared" si="2"/>
        <v>52</v>
      </c>
      <c r="AF21" s="13"/>
      <c r="AG21" s="13"/>
      <c r="AH21" s="13"/>
      <c r="AI21" s="99">
        <v>7.0000000000000007E-2</v>
      </c>
      <c r="AJ21" s="13"/>
      <c r="AK21" s="89">
        <v>302.89999999999998</v>
      </c>
      <c r="AL21" s="1"/>
    </row>
    <row r="22" spans="1:38" x14ac:dyDescent="0.25">
      <c r="B22" s="23">
        <v>0.54375000000000007</v>
      </c>
      <c r="C22" s="12">
        <v>2</v>
      </c>
      <c r="D22" s="39">
        <f t="shared" si="0"/>
        <v>106</v>
      </c>
      <c r="G22" s="15">
        <v>4.8800000000000003E-2</v>
      </c>
      <c r="H22" s="19"/>
      <c r="I22" s="20">
        <v>202.5</v>
      </c>
      <c r="J22" s="18"/>
      <c r="M22" s="17"/>
      <c r="P22" s="96">
        <v>0.73611111111111116</v>
      </c>
      <c r="Q22" s="12">
        <v>2</v>
      </c>
      <c r="R22" s="39">
        <f t="shared" si="1"/>
        <v>96</v>
      </c>
      <c r="W22" s="18">
        <v>422</v>
      </c>
      <c r="Z22" s="1"/>
      <c r="AB22" s="117"/>
      <c r="AC22" s="115">
        <v>0.4604166666666667</v>
      </c>
      <c r="AD22" s="74">
        <v>19</v>
      </c>
      <c r="AE22" s="74">
        <f t="shared" si="2"/>
        <v>71</v>
      </c>
      <c r="AF22" s="13"/>
      <c r="AG22" s="13"/>
      <c r="AH22" s="13"/>
      <c r="AI22" s="99">
        <v>7.51E-2</v>
      </c>
      <c r="AJ22" s="13"/>
      <c r="AK22" s="89">
        <v>315.7</v>
      </c>
      <c r="AL22" s="1"/>
    </row>
    <row r="23" spans="1:38" x14ac:dyDescent="0.25">
      <c r="B23" s="23">
        <v>0.54583333333333328</v>
      </c>
      <c r="C23" s="12">
        <v>3</v>
      </c>
      <c r="D23" s="39">
        <f t="shared" si="0"/>
        <v>109</v>
      </c>
      <c r="G23" s="15">
        <v>7.2099999999999997E-2</v>
      </c>
      <c r="H23" s="19"/>
      <c r="I23" s="20">
        <v>227.5</v>
      </c>
      <c r="J23" s="18"/>
      <c r="M23" s="17"/>
      <c r="P23" s="96">
        <v>0.7368055555555556</v>
      </c>
      <c r="Q23" s="12">
        <v>1</v>
      </c>
      <c r="R23" s="39">
        <f t="shared" si="1"/>
        <v>97</v>
      </c>
      <c r="U23" s="17">
        <v>5.3999999999999999E-2</v>
      </c>
      <c r="W23" s="18">
        <v>451.9</v>
      </c>
      <c r="Z23" s="1"/>
      <c r="AB23" s="117"/>
      <c r="AC23" s="115">
        <v>0.46180555555555558</v>
      </c>
      <c r="AD23" s="74">
        <v>2</v>
      </c>
      <c r="AE23" s="74">
        <f t="shared" si="2"/>
        <v>73</v>
      </c>
      <c r="AF23" s="13"/>
      <c r="AG23" s="13"/>
      <c r="AH23" s="13"/>
      <c r="AI23" s="99">
        <v>6.5199999999999994E-2</v>
      </c>
      <c r="AJ23" s="13"/>
      <c r="AK23" s="89">
        <v>289.89999999999998</v>
      </c>
      <c r="AL23" s="1"/>
    </row>
    <row r="24" spans="1:38" x14ac:dyDescent="0.25">
      <c r="B24" s="23">
        <v>0.55833333333333335</v>
      </c>
      <c r="C24" s="12">
        <v>18</v>
      </c>
      <c r="D24" s="39">
        <f t="shared" si="0"/>
        <v>127</v>
      </c>
      <c r="G24" s="15">
        <v>6.1800000000000001E-2</v>
      </c>
      <c r="H24" s="19"/>
      <c r="I24" s="20">
        <v>216.6</v>
      </c>
      <c r="J24" s="18"/>
      <c r="M24" s="1"/>
      <c r="P24" s="96">
        <v>0.73749999999999993</v>
      </c>
      <c r="Q24" s="12">
        <v>1</v>
      </c>
      <c r="R24" s="39">
        <f t="shared" si="1"/>
        <v>98</v>
      </c>
      <c r="U24" s="21">
        <v>4.7399999999999998E-2</v>
      </c>
      <c r="W24" s="18">
        <v>453.6</v>
      </c>
      <c r="Z24" s="1"/>
      <c r="AB24" s="117"/>
      <c r="AC24" s="115">
        <v>0.46388888888888885</v>
      </c>
      <c r="AD24" s="74">
        <v>3</v>
      </c>
      <c r="AE24" s="74">
        <f t="shared" si="2"/>
        <v>76</v>
      </c>
      <c r="AF24" s="13"/>
      <c r="AG24" s="13"/>
      <c r="AH24" s="13"/>
      <c r="AI24" s="99">
        <v>7.6700000000000004E-2</v>
      </c>
      <c r="AJ24" s="13"/>
      <c r="AK24" s="89">
        <v>359.8</v>
      </c>
      <c r="AL24" s="1"/>
    </row>
    <row r="25" spans="1:38" x14ac:dyDescent="0.25">
      <c r="B25" s="23">
        <v>0.5708333333333333</v>
      </c>
      <c r="C25" s="14">
        <v>18</v>
      </c>
      <c r="D25" s="39">
        <f t="shared" si="0"/>
        <v>145</v>
      </c>
      <c r="G25" s="15">
        <v>8.9700000000000002E-2</v>
      </c>
      <c r="H25" s="19"/>
      <c r="I25" s="20">
        <v>172.5</v>
      </c>
      <c r="K25" s="7"/>
      <c r="M25" s="1"/>
      <c r="P25" s="96">
        <v>0.74722222222222223</v>
      </c>
      <c r="Q25" s="12">
        <v>14</v>
      </c>
      <c r="R25" s="39">
        <f t="shared" si="1"/>
        <v>112</v>
      </c>
      <c r="U25" s="21">
        <v>5.6099999999999997E-2</v>
      </c>
      <c r="W25" s="18">
        <v>377.9</v>
      </c>
      <c r="X25" s="7"/>
      <c r="Z25" s="1"/>
      <c r="AB25" s="117"/>
      <c r="AC25" s="23">
        <v>0.51736111111111105</v>
      </c>
      <c r="AD25" s="74">
        <v>77</v>
      </c>
      <c r="AE25" s="74">
        <f t="shared" si="2"/>
        <v>153</v>
      </c>
      <c r="AF25" s="13"/>
      <c r="AG25" s="13"/>
      <c r="AH25" s="13"/>
      <c r="AI25" s="89">
        <v>2.69E-2</v>
      </c>
      <c r="AJ25" s="89"/>
      <c r="AK25" s="89">
        <v>3364.3</v>
      </c>
      <c r="AL25" s="1"/>
    </row>
    <row r="26" spans="1:38" x14ac:dyDescent="0.25">
      <c r="B26" s="23">
        <v>0.57500000000000007</v>
      </c>
      <c r="C26" s="14">
        <v>6</v>
      </c>
      <c r="D26" s="39">
        <f t="shared" si="0"/>
        <v>151</v>
      </c>
      <c r="E26" s="7"/>
      <c r="F26" s="7"/>
      <c r="G26" s="15"/>
      <c r="I26" s="76">
        <v>193.1</v>
      </c>
      <c r="J26" s="7"/>
      <c r="K26" s="7"/>
      <c r="M26" s="1"/>
      <c r="P26" s="96">
        <v>0.75902777777777775</v>
      </c>
      <c r="Q26" s="12">
        <v>17</v>
      </c>
      <c r="R26" s="39">
        <f t="shared" si="1"/>
        <v>129</v>
      </c>
      <c r="U26" s="21">
        <v>5.62E-2</v>
      </c>
      <c r="V26" s="7"/>
      <c r="W26" s="29">
        <v>317.3</v>
      </c>
      <c r="X26" s="7"/>
      <c r="Z26" s="1"/>
      <c r="AC26" s="23">
        <v>0.51874999999999993</v>
      </c>
      <c r="AD26" s="74">
        <v>2</v>
      </c>
      <c r="AE26" s="74">
        <f t="shared" si="2"/>
        <v>155</v>
      </c>
      <c r="AF26" s="13"/>
      <c r="AG26" s="13"/>
      <c r="AH26" s="13"/>
      <c r="AI26" s="89">
        <v>3.2099999999999997E-2</v>
      </c>
      <c r="AJ26" s="89"/>
      <c r="AK26" s="89">
        <v>3215</v>
      </c>
      <c r="AL26" s="1"/>
    </row>
    <row r="27" spans="1:38" x14ac:dyDescent="0.25">
      <c r="A27" s="6"/>
      <c r="B27" s="23">
        <v>0.5756944444444444</v>
      </c>
      <c r="C27" s="5">
        <v>1</v>
      </c>
      <c r="D27" s="39">
        <f t="shared" si="0"/>
        <v>152</v>
      </c>
      <c r="G27" s="15"/>
      <c r="I27" s="17">
        <v>191.8</v>
      </c>
      <c r="J27" s="17"/>
      <c r="M27" s="1"/>
      <c r="P27" s="96">
        <v>0.76180555555555562</v>
      </c>
      <c r="Q27" s="12">
        <v>4</v>
      </c>
      <c r="R27" s="39">
        <f t="shared" si="1"/>
        <v>133</v>
      </c>
      <c r="U27" s="21">
        <v>4.9700000000000001E-2</v>
      </c>
      <c r="W27" s="18">
        <v>334</v>
      </c>
      <c r="Z27" s="1"/>
      <c r="AB27" s="116"/>
      <c r="AC27" s="23">
        <v>0.52013888888888882</v>
      </c>
      <c r="AD27" s="72">
        <v>2</v>
      </c>
      <c r="AE27" s="74">
        <f t="shared" si="2"/>
        <v>157</v>
      </c>
      <c r="AF27" s="13"/>
      <c r="AG27" s="13"/>
      <c r="AH27" s="13"/>
      <c r="AI27" s="89">
        <v>3.4500000000000003E-2</v>
      </c>
      <c r="AJ27" s="89"/>
      <c r="AK27" s="89">
        <v>3420.3</v>
      </c>
      <c r="AL27" s="1"/>
    </row>
    <row r="28" spans="1:38" x14ac:dyDescent="0.25">
      <c r="B28" s="23">
        <v>0.57708333333333328</v>
      </c>
      <c r="C28" s="12">
        <v>2</v>
      </c>
      <c r="D28" s="39">
        <f t="shared" si="0"/>
        <v>154</v>
      </c>
      <c r="G28" s="15">
        <v>7.8399999999999997E-2</v>
      </c>
      <c r="H28" s="17"/>
      <c r="I28" s="15">
        <v>169.6</v>
      </c>
      <c r="J28" s="17"/>
      <c r="M28" s="1"/>
      <c r="P28" s="96">
        <v>0.76250000000000007</v>
      </c>
      <c r="Q28" s="14">
        <v>1</v>
      </c>
      <c r="R28" s="39">
        <f t="shared" si="1"/>
        <v>134</v>
      </c>
      <c r="S28" s="7"/>
      <c r="U28" s="21">
        <v>5.1799999999999999E-2</v>
      </c>
      <c r="W28" s="18">
        <v>291.5</v>
      </c>
      <c r="Z28" s="1"/>
      <c r="AC28" s="23">
        <v>0.52152777777777781</v>
      </c>
      <c r="AD28" s="74">
        <v>2</v>
      </c>
      <c r="AE28" s="74">
        <f t="shared" si="2"/>
        <v>159</v>
      </c>
      <c r="AF28" s="13"/>
      <c r="AG28" s="13"/>
      <c r="AH28" s="13"/>
      <c r="AI28" s="89">
        <v>3.5900000000000001E-2</v>
      </c>
      <c r="AJ28" s="89"/>
      <c r="AK28" s="89">
        <v>4480.7</v>
      </c>
      <c r="AL28" s="1"/>
    </row>
    <row r="29" spans="1:38" x14ac:dyDescent="0.25">
      <c r="B29" s="23">
        <v>0.57777777777777783</v>
      </c>
      <c r="C29" s="12">
        <v>1</v>
      </c>
      <c r="D29" s="39">
        <f t="shared" si="0"/>
        <v>155</v>
      </c>
      <c r="G29" s="15"/>
      <c r="H29" s="17"/>
      <c r="I29" s="15">
        <v>175.8</v>
      </c>
      <c r="J29" s="17"/>
      <c r="M29" s="1"/>
      <c r="P29" s="96">
        <v>0.7631944444444444</v>
      </c>
      <c r="Q29" s="69">
        <v>1</v>
      </c>
      <c r="R29" s="39">
        <f t="shared" si="1"/>
        <v>135</v>
      </c>
      <c r="U29" s="21">
        <v>5.0200000000000002E-2</v>
      </c>
      <c r="W29" s="18">
        <v>288.8</v>
      </c>
      <c r="Z29" s="1"/>
      <c r="AC29" s="23">
        <v>0.5229166666666667</v>
      </c>
      <c r="AD29" s="74">
        <v>2</v>
      </c>
      <c r="AE29" s="74">
        <f t="shared" si="2"/>
        <v>161</v>
      </c>
      <c r="AF29" s="13"/>
      <c r="AG29" s="13"/>
      <c r="AH29" s="13"/>
      <c r="AI29" s="89">
        <v>3.8100000000000002E-2</v>
      </c>
      <c r="AJ29" s="89"/>
      <c r="AK29" s="89">
        <v>3295.4</v>
      </c>
      <c r="AL29" s="1"/>
    </row>
    <row r="30" spans="1:38" x14ac:dyDescent="0.25">
      <c r="B30" s="23">
        <v>0.58958333333333335</v>
      </c>
      <c r="C30" s="12">
        <v>17</v>
      </c>
      <c r="D30" s="39">
        <f t="shared" si="0"/>
        <v>172</v>
      </c>
      <c r="G30" s="15">
        <v>3.5000000000000003E-2</v>
      </c>
      <c r="H30" s="17"/>
      <c r="I30" s="15">
        <v>142.69999999999999</v>
      </c>
      <c r="J30" s="17"/>
      <c r="M30" s="1"/>
      <c r="P30" s="96">
        <v>0.76388888888888884</v>
      </c>
      <c r="Q30" s="12">
        <v>1</v>
      </c>
      <c r="R30" s="39">
        <f t="shared" si="1"/>
        <v>136</v>
      </c>
      <c r="U30" s="21">
        <v>5.79E-2</v>
      </c>
      <c r="W30" s="18">
        <v>361</v>
      </c>
      <c r="Z30" s="1"/>
      <c r="AC30" s="23">
        <v>0.52430555555555558</v>
      </c>
      <c r="AD30" s="74">
        <v>3</v>
      </c>
      <c r="AE30" s="74">
        <f t="shared" si="2"/>
        <v>164</v>
      </c>
      <c r="AF30" s="13"/>
      <c r="AG30" s="13"/>
      <c r="AH30" s="13"/>
      <c r="AI30" s="89">
        <v>4.3900000000000002E-2</v>
      </c>
      <c r="AJ30" s="89"/>
      <c r="AK30" s="89">
        <v>3476.1</v>
      </c>
      <c r="AL30" s="1"/>
    </row>
    <row r="31" spans="1:38" x14ac:dyDescent="0.25">
      <c r="B31" s="23">
        <v>0.59305555555555556</v>
      </c>
      <c r="C31" s="12">
        <v>5</v>
      </c>
      <c r="D31" s="39">
        <f t="shared" si="0"/>
        <v>177</v>
      </c>
      <c r="G31" s="15">
        <v>3.5000000000000003E-2</v>
      </c>
      <c r="H31" s="17"/>
      <c r="I31" s="15">
        <v>148.6</v>
      </c>
      <c r="J31" s="17"/>
      <c r="M31" s="1"/>
      <c r="P31" s="96">
        <v>0.77430555555555547</v>
      </c>
      <c r="Q31" s="12">
        <v>15</v>
      </c>
      <c r="R31" s="39">
        <f t="shared" si="1"/>
        <v>151</v>
      </c>
      <c r="U31" s="21">
        <v>5.5500000000000001E-2</v>
      </c>
      <c r="W31" s="18">
        <v>245</v>
      </c>
      <c r="Z31" s="1"/>
      <c r="AC31" s="23">
        <v>0.53194444444444444</v>
      </c>
      <c r="AD31" s="74">
        <v>11</v>
      </c>
      <c r="AE31" s="74">
        <f t="shared" si="2"/>
        <v>175</v>
      </c>
      <c r="AF31" s="13"/>
      <c r="AG31" s="13"/>
      <c r="AH31" s="13"/>
      <c r="AI31" s="89">
        <v>4.9000000000000002E-2</v>
      </c>
      <c r="AJ31" s="89"/>
      <c r="AK31" s="89">
        <v>653.1</v>
      </c>
      <c r="AL31" s="1"/>
    </row>
    <row r="32" spans="1:38" x14ac:dyDescent="0.25">
      <c r="B32" s="23">
        <v>0.62847222222222221</v>
      </c>
      <c r="C32" s="12">
        <v>51</v>
      </c>
      <c r="D32" s="39">
        <f t="shared" si="0"/>
        <v>228</v>
      </c>
      <c r="G32" s="15">
        <v>5.5E-2</v>
      </c>
      <c r="H32" s="17"/>
      <c r="I32" s="15">
        <v>121.6</v>
      </c>
      <c r="J32" s="17"/>
      <c r="M32" s="1"/>
      <c r="P32" s="96">
        <v>0.77500000000000002</v>
      </c>
      <c r="Q32" s="12">
        <v>1</v>
      </c>
      <c r="R32" s="39">
        <f t="shared" si="1"/>
        <v>152</v>
      </c>
      <c r="U32" s="21">
        <v>5.5399999999999998E-2</v>
      </c>
      <c r="W32" s="20">
        <v>236.5</v>
      </c>
      <c r="Z32" s="1"/>
      <c r="AC32" s="23">
        <v>0.53263888888888888</v>
      </c>
      <c r="AD32" s="74">
        <v>1</v>
      </c>
      <c r="AE32" s="74">
        <f t="shared" si="2"/>
        <v>176</v>
      </c>
      <c r="AF32" s="13"/>
      <c r="AG32" s="13"/>
      <c r="AH32" s="13"/>
      <c r="AI32" s="89">
        <v>3.6400000000000002E-2</v>
      </c>
      <c r="AJ32" s="89"/>
      <c r="AK32" s="89">
        <v>750</v>
      </c>
      <c r="AL32" s="1"/>
    </row>
    <row r="33" spans="1:38" x14ac:dyDescent="0.25">
      <c r="B33" s="23">
        <v>0.62986111111111109</v>
      </c>
      <c r="C33" s="12">
        <v>2</v>
      </c>
      <c r="D33" s="39">
        <f t="shared" si="0"/>
        <v>230</v>
      </c>
      <c r="G33" s="15">
        <v>7.3499999999999996E-2</v>
      </c>
      <c r="H33" s="17"/>
      <c r="I33" s="15">
        <v>144.19999999999999</v>
      </c>
      <c r="J33" s="17"/>
      <c r="M33" s="1"/>
      <c r="P33" s="96">
        <v>0.77638888888888891</v>
      </c>
      <c r="Q33" s="12">
        <v>2</v>
      </c>
      <c r="R33" s="39">
        <f t="shared" si="1"/>
        <v>154</v>
      </c>
      <c r="U33" s="21"/>
      <c r="W33" s="20">
        <v>192.2</v>
      </c>
      <c r="Z33" s="1"/>
      <c r="AC33" s="23">
        <v>0.53333333333333333</v>
      </c>
      <c r="AD33" s="74">
        <v>1</v>
      </c>
      <c r="AE33" s="74">
        <f t="shared" si="2"/>
        <v>177</v>
      </c>
      <c r="AF33" s="13"/>
      <c r="AG33" s="13"/>
      <c r="AH33" s="13"/>
      <c r="AI33" s="89">
        <v>3.2300000000000002E-2</v>
      </c>
      <c r="AJ33" s="89"/>
      <c r="AK33" s="89">
        <v>1665.6</v>
      </c>
      <c r="AL33" s="1"/>
    </row>
    <row r="34" spans="1:38" x14ac:dyDescent="0.25">
      <c r="B34" s="23">
        <v>0.63402777777777775</v>
      </c>
      <c r="C34" s="12">
        <v>6</v>
      </c>
      <c r="D34" s="39">
        <f t="shared" si="0"/>
        <v>236</v>
      </c>
      <c r="G34" s="15">
        <v>7.51E-2</v>
      </c>
      <c r="H34" s="17"/>
      <c r="I34" s="15">
        <v>111.9</v>
      </c>
      <c r="J34" s="17"/>
      <c r="M34" s="1"/>
      <c r="P34" s="96">
        <v>0.78541666666666676</v>
      </c>
      <c r="Q34" s="12">
        <v>13</v>
      </c>
      <c r="R34" s="39">
        <f t="shared" si="1"/>
        <v>167</v>
      </c>
      <c r="U34" s="21">
        <v>6.83E-2</v>
      </c>
      <c r="W34" s="20">
        <v>272.2</v>
      </c>
      <c r="Z34" s="1"/>
      <c r="AC34" s="23">
        <v>0.53402777777777777</v>
      </c>
      <c r="AD34" s="74">
        <v>1</v>
      </c>
      <c r="AE34" s="74">
        <f t="shared" si="2"/>
        <v>178</v>
      </c>
      <c r="AF34" s="13"/>
      <c r="AG34" s="13"/>
      <c r="AH34" s="13"/>
      <c r="AI34" s="89">
        <v>4.19E-2</v>
      </c>
      <c r="AJ34" s="89"/>
      <c r="AK34" s="89">
        <v>914.1</v>
      </c>
      <c r="AL34" s="1"/>
    </row>
    <row r="35" spans="1:38" x14ac:dyDescent="0.25">
      <c r="B35" s="23">
        <v>0.63472222222222219</v>
      </c>
      <c r="C35" s="12">
        <v>1</v>
      </c>
      <c r="D35" s="39">
        <f t="shared" si="0"/>
        <v>237</v>
      </c>
      <c r="G35" s="15">
        <v>6.0699999999999997E-2</v>
      </c>
      <c r="H35" s="21"/>
      <c r="I35" s="15">
        <v>118.1</v>
      </c>
      <c r="J35" s="17"/>
      <c r="M35" s="1"/>
      <c r="P35" s="96">
        <v>0.78611111111111109</v>
      </c>
      <c r="Q35" s="12">
        <v>1</v>
      </c>
      <c r="R35" s="39">
        <f t="shared" si="1"/>
        <v>168</v>
      </c>
      <c r="W35" s="20">
        <v>295.8</v>
      </c>
      <c r="Z35" s="1"/>
      <c r="AC35" s="23">
        <v>0.53472222222222221</v>
      </c>
      <c r="AD35" s="74">
        <v>1</v>
      </c>
      <c r="AE35" s="74">
        <f t="shared" si="2"/>
        <v>179</v>
      </c>
      <c r="AF35" s="13"/>
      <c r="AG35" s="13"/>
      <c r="AH35" s="13"/>
      <c r="AI35" s="89">
        <v>4.4499999999999998E-2</v>
      </c>
      <c r="AJ35" s="89"/>
      <c r="AK35" s="89">
        <v>559.6</v>
      </c>
      <c r="AL35" s="1"/>
    </row>
    <row r="36" spans="1:38" x14ac:dyDescent="0.25">
      <c r="B36" s="22"/>
      <c r="C36" s="12"/>
      <c r="D36" s="39"/>
      <c r="H36" s="17"/>
      <c r="J36" s="17"/>
      <c r="M36" s="1"/>
      <c r="P36" s="96">
        <v>0.78680555555555554</v>
      </c>
      <c r="Q36" s="12">
        <v>1</v>
      </c>
      <c r="R36" s="39">
        <f t="shared" si="1"/>
        <v>169</v>
      </c>
      <c r="W36" s="20">
        <v>258.60000000000002</v>
      </c>
      <c r="Z36" s="1"/>
      <c r="AC36" s="23">
        <v>0.53819444444444442</v>
      </c>
      <c r="AD36" s="74">
        <v>5</v>
      </c>
      <c r="AE36" s="74">
        <f t="shared" si="2"/>
        <v>184</v>
      </c>
      <c r="AF36" s="13"/>
      <c r="AG36" s="13"/>
      <c r="AH36" s="13"/>
      <c r="AI36" s="89">
        <v>4.41E-2</v>
      </c>
      <c r="AJ36" s="89"/>
      <c r="AK36" s="89">
        <v>811.1</v>
      </c>
      <c r="AL36" s="1"/>
    </row>
    <row r="37" spans="1:38" x14ac:dyDescent="0.25">
      <c r="B37" s="22"/>
      <c r="C37" s="12"/>
      <c r="D37" s="39"/>
      <c r="H37" s="17"/>
      <c r="J37" s="18"/>
      <c r="K37" s="7"/>
      <c r="M37" s="1"/>
      <c r="P37" s="96">
        <v>0.78749999999999998</v>
      </c>
      <c r="Q37" s="12">
        <v>1</v>
      </c>
      <c r="R37" s="39">
        <f t="shared" si="1"/>
        <v>170</v>
      </c>
      <c r="U37" s="17">
        <v>6.1600000000000002E-2</v>
      </c>
      <c r="W37" s="20">
        <v>702.9</v>
      </c>
      <c r="X37" s="7"/>
      <c r="Z37" s="1"/>
      <c r="AC37" s="23">
        <v>0.5395833333333333</v>
      </c>
      <c r="AD37" s="74">
        <v>2</v>
      </c>
      <c r="AE37" s="74">
        <f t="shared" si="2"/>
        <v>186</v>
      </c>
      <c r="AF37" s="13"/>
      <c r="AG37" s="13"/>
      <c r="AH37" s="13"/>
      <c r="AI37" s="89">
        <v>4.1399999999999999E-2</v>
      </c>
      <c r="AJ37" s="89"/>
      <c r="AK37" s="15">
        <v>516.9</v>
      </c>
      <c r="AL37" s="1"/>
    </row>
    <row r="38" spans="1:38" x14ac:dyDescent="0.25">
      <c r="C38" s="17"/>
      <c r="D38" s="39"/>
      <c r="E38" s="7"/>
      <c r="F38" s="7"/>
      <c r="I38" s="7"/>
      <c r="J38" s="7"/>
      <c r="K38" s="7"/>
      <c r="M38" s="1"/>
      <c r="O38" s="4" t="s">
        <v>122</v>
      </c>
      <c r="P38" s="96">
        <v>0.39444444444444443</v>
      </c>
      <c r="Q38" s="12">
        <v>874</v>
      </c>
      <c r="R38" s="39">
        <f t="shared" si="1"/>
        <v>1044</v>
      </c>
      <c r="U38" s="17">
        <v>6.1899999999999997E-2</v>
      </c>
      <c r="V38" s="7"/>
      <c r="W38" s="30">
        <v>61.3</v>
      </c>
      <c r="X38" s="7"/>
      <c r="Z38" s="1"/>
      <c r="AC38" s="23">
        <v>0.54027777777777775</v>
      </c>
      <c r="AD38" s="74">
        <v>1</v>
      </c>
      <c r="AE38" s="74">
        <f t="shared" si="2"/>
        <v>187</v>
      </c>
      <c r="AF38" s="13"/>
      <c r="AG38" s="13"/>
      <c r="AH38" s="13"/>
      <c r="AI38" s="89">
        <v>5.1799999999999999E-2</v>
      </c>
      <c r="AJ38" s="13"/>
      <c r="AK38" s="89">
        <v>391.9</v>
      </c>
      <c r="AL38" s="1"/>
    </row>
    <row r="39" spans="1:38" x14ac:dyDescent="0.25">
      <c r="A39" s="6"/>
      <c r="B39" s="5"/>
      <c r="C39" s="25"/>
      <c r="D39" s="39"/>
      <c r="M39" s="1"/>
      <c r="O39" s="6"/>
      <c r="P39" s="96">
        <v>0.39583333333333331</v>
      </c>
      <c r="Q39" s="12">
        <v>2</v>
      </c>
      <c r="R39" s="39">
        <f t="shared" si="1"/>
        <v>1046</v>
      </c>
      <c r="U39" s="17">
        <v>6.1600000000000002E-2</v>
      </c>
      <c r="W39" s="20">
        <v>55.2</v>
      </c>
      <c r="Z39" s="1"/>
      <c r="AB39" s="116"/>
      <c r="AC39" s="23">
        <v>0.54166666666666663</v>
      </c>
      <c r="AD39" s="72">
        <v>2</v>
      </c>
      <c r="AE39" s="74">
        <f t="shared" si="2"/>
        <v>189</v>
      </c>
      <c r="AF39" s="13"/>
      <c r="AG39" s="13"/>
      <c r="AH39" s="13"/>
      <c r="AI39" s="89">
        <v>4.9000000000000002E-2</v>
      </c>
      <c r="AJ39" s="13"/>
      <c r="AK39" s="89">
        <v>1249.0999999999999</v>
      </c>
      <c r="AL39" s="1"/>
    </row>
    <row r="40" spans="1:38" x14ac:dyDescent="0.25">
      <c r="B40" s="22"/>
      <c r="C40" s="12"/>
      <c r="D40" s="39"/>
      <c r="H40" s="17"/>
      <c r="J40" s="17"/>
      <c r="M40" s="1"/>
      <c r="P40" s="96"/>
      <c r="R40" s="39"/>
      <c r="X40" s="22"/>
      <c r="Y40" s="12"/>
      <c r="Z40" s="1"/>
      <c r="AC40" s="23">
        <v>0.55972222222222223</v>
      </c>
      <c r="AD40" s="74">
        <v>26</v>
      </c>
      <c r="AE40" s="74">
        <f t="shared" si="2"/>
        <v>215</v>
      </c>
      <c r="AF40" s="13"/>
      <c r="AG40" s="13"/>
      <c r="AH40" s="13"/>
      <c r="AI40" s="89">
        <v>7.22E-2</v>
      </c>
      <c r="AJ40" s="13"/>
      <c r="AK40" s="89">
        <v>318.60000000000002</v>
      </c>
      <c r="AL40" s="1"/>
    </row>
    <row r="41" spans="1:38" x14ac:dyDescent="0.25">
      <c r="B41" s="22"/>
      <c r="C41" s="12"/>
      <c r="D41" s="39"/>
      <c r="H41" s="17"/>
      <c r="J41" s="17"/>
      <c r="M41" s="1"/>
      <c r="Q41" s="17"/>
      <c r="R41" s="39"/>
      <c r="S41" s="7"/>
      <c r="Z41" s="1"/>
      <c r="AC41" s="23">
        <v>0.56041666666666667</v>
      </c>
      <c r="AD41" s="74">
        <v>1</v>
      </c>
      <c r="AE41" s="74">
        <f t="shared" si="2"/>
        <v>216</v>
      </c>
      <c r="AF41" s="13"/>
      <c r="AG41" s="13"/>
      <c r="AH41" s="13"/>
      <c r="AI41" s="89">
        <v>5.3699999999999998E-2</v>
      </c>
      <c r="AJ41" s="13"/>
      <c r="AK41" s="89">
        <v>309.10000000000002</v>
      </c>
      <c r="AL41" s="1"/>
    </row>
    <row r="42" spans="1:38" x14ac:dyDescent="0.25">
      <c r="B42" s="22"/>
      <c r="C42" s="12"/>
      <c r="D42" s="39"/>
      <c r="H42" s="17"/>
      <c r="J42" s="17"/>
      <c r="M42" s="1"/>
      <c r="P42" s="5"/>
      <c r="Q42" s="25"/>
      <c r="R42" s="39"/>
      <c r="Z42" s="1"/>
      <c r="AC42" s="23">
        <v>0.56111111111111112</v>
      </c>
      <c r="AD42" s="74">
        <v>1</v>
      </c>
      <c r="AE42" s="74">
        <f t="shared" si="2"/>
        <v>217</v>
      </c>
      <c r="AF42" s="13"/>
      <c r="AG42" s="13"/>
      <c r="AH42" s="13"/>
      <c r="AI42" s="89">
        <v>5.1299999999999998E-2</v>
      </c>
      <c r="AJ42" s="13"/>
      <c r="AK42" s="89">
        <v>226.1</v>
      </c>
      <c r="AL42" s="1"/>
    </row>
    <row r="43" spans="1:38" x14ac:dyDescent="0.25">
      <c r="B43" s="22"/>
      <c r="C43" s="12"/>
      <c r="D43" s="39"/>
      <c r="H43" s="17"/>
      <c r="J43" s="17"/>
      <c r="M43" s="1"/>
      <c r="R43" s="39"/>
      <c r="Z43" s="1"/>
      <c r="AC43" s="23">
        <v>0.56180555555555556</v>
      </c>
      <c r="AD43" s="74">
        <v>1</v>
      </c>
      <c r="AE43" s="74">
        <f t="shared" si="2"/>
        <v>218</v>
      </c>
      <c r="AF43" s="13"/>
      <c r="AG43" s="13"/>
      <c r="AH43" s="13"/>
      <c r="AI43" s="89">
        <v>6.1100000000000002E-2</v>
      </c>
      <c r="AJ43" s="13"/>
      <c r="AK43" s="89">
        <v>301.10000000000002</v>
      </c>
      <c r="AL43" s="1"/>
    </row>
    <row r="44" spans="1:38" x14ac:dyDescent="0.25">
      <c r="B44" s="22"/>
      <c r="C44" s="12"/>
      <c r="D44" s="39"/>
      <c r="H44" s="17"/>
      <c r="J44" s="17"/>
      <c r="M44" s="1"/>
      <c r="P44" s="22"/>
      <c r="Q44" s="12"/>
      <c r="R44" s="39"/>
      <c r="Z44" s="1"/>
      <c r="AC44" s="23">
        <v>0.5625</v>
      </c>
      <c r="AD44" s="74">
        <v>1</v>
      </c>
      <c r="AE44" s="74">
        <f t="shared" si="2"/>
        <v>219</v>
      </c>
      <c r="AF44" s="13"/>
      <c r="AG44" s="13"/>
      <c r="AH44" s="13"/>
      <c r="AI44" s="89">
        <v>5.5399999999999998E-2</v>
      </c>
      <c r="AJ44" s="13"/>
      <c r="AK44" s="89">
        <v>209.4</v>
      </c>
      <c r="AL44" s="1"/>
    </row>
    <row r="45" spans="1:38" x14ac:dyDescent="0.25">
      <c r="C45" s="17"/>
      <c r="D45" s="39"/>
      <c r="H45" s="17"/>
      <c r="J45" s="17"/>
      <c r="M45" s="1"/>
      <c r="P45" s="22"/>
      <c r="Q45" s="12"/>
      <c r="R45" s="39"/>
      <c r="Z45" s="1"/>
      <c r="AC45" s="23">
        <v>0.56388888888888888</v>
      </c>
      <c r="AD45" s="74">
        <v>2</v>
      </c>
      <c r="AE45" s="74">
        <f t="shared" si="2"/>
        <v>221</v>
      </c>
      <c r="AF45" s="13"/>
      <c r="AG45" s="13"/>
      <c r="AH45" s="13"/>
      <c r="AI45" s="89">
        <v>5.3499999999999999E-2</v>
      </c>
      <c r="AJ45" s="13"/>
      <c r="AK45" s="89">
        <v>300.89999999999998</v>
      </c>
      <c r="AL45" s="1"/>
    </row>
    <row r="46" spans="1:38" x14ac:dyDescent="0.25">
      <c r="B46" s="23"/>
      <c r="C46" s="17"/>
      <c r="D46" s="39"/>
      <c r="H46" s="17"/>
      <c r="J46" s="18"/>
      <c r="M46" s="1"/>
      <c r="P46" s="22"/>
      <c r="Q46" s="12"/>
      <c r="R46" s="39"/>
      <c r="Z46" s="1"/>
      <c r="AC46" s="23">
        <v>0.56527777777777777</v>
      </c>
      <c r="AD46" s="74">
        <v>2</v>
      </c>
      <c r="AE46" s="74">
        <f t="shared" si="2"/>
        <v>223</v>
      </c>
      <c r="AF46" s="13"/>
      <c r="AG46" s="13"/>
      <c r="AH46" s="13"/>
      <c r="AI46" s="89">
        <v>4.5900000000000003E-2</v>
      </c>
      <c r="AJ46" s="13"/>
      <c r="AK46" s="89">
        <v>213.5</v>
      </c>
      <c r="AL46" s="1"/>
    </row>
    <row r="47" spans="1:38" x14ac:dyDescent="0.25">
      <c r="B47" s="23"/>
      <c r="C47" s="12"/>
      <c r="D47" s="39"/>
      <c r="H47" s="17"/>
      <c r="J47" s="17"/>
      <c r="M47" s="1"/>
      <c r="P47" s="22"/>
      <c r="Q47" s="12"/>
      <c r="R47" s="39"/>
      <c r="Z47" s="1"/>
      <c r="AC47" s="23">
        <v>0.56666666666666665</v>
      </c>
      <c r="AD47" s="74">
        <v>2</v>
      </c>
      <c r="AE47" s="74">
        <f t="shared" si="2"/>
        <v>225</v>
      </c>
      <c r="AF47" s="13"/>
      <c r="AG47" s="13"/>
      <c r="AH47" s="13"/>
      <c r="AI47" s="89">
        <v>6.4500000000000002E-2</v>
      </c>
      <c r="AJ47" s="13"/>
      <c r="AK47" s="89">
        <v>438.8</v>
      </c>
      <c r="AL47" s="1"/>
    </row>
    <row r="48" spans="1:38" x14ac:dyDescent="0.25">
      <c r="B48" s="23"/>
      <c r="C48" s="12"/>
      <c r="D48" s="39"/>
      <c r="H48" s="17"/>
      <c r="J48" s="17"/>
      <c r="M48" s="1"/>
      <c r="P48" s="22"/>
      <c r="Q48" s="12"/>
      <c r="R48" s="39"/>
      <c r="Z48" s="1"/>
      <c r="AC48" s="23">
        <v>0.56736111111111109</v>
      </c>
      <c r="AD48" s="74">
        <v>1</v>
      </c>
      <c r="AE48" s="74">
        <f t="shared" si="2"/>
        <v>226</v>
      </c>
      <c r="AF48" s="13"/>
      <c r="AG48" s="13"/>
      <c r="AH48" s="13"/>
      <c r="AI48" s="89">
        <v>5.62E-2</v>
      </c>
      <c r="AJ48" s="13"/>
      <c r="AK48" s="89">
        <v>425.3</v>
      </c>
      <c r="AL48" s="1"/>
    </row>
    <row r="49" spans="1:38" x14ac:dyDescent="0.25">
      <c r="B49" s="23"/>
      <c r="C49" s="12"/>
      <c r="D49" s="39"/>
      <c r="K49" s="7"/>
      <c r="M49" s="1"/>
      <c r="P49" s="22"/>
      <c r="Q49" s="12"/>
      <c r="R49" s="39"/>
      <c r="X49" s="7"/>
      <c r="Z49" s="1"/>
      <c r="AC49" s="23">
        <v>0.57847222222222217</v>
      </c>
      <c r="AD49" s="74">
        <v>16</v>
      </c>
      <c r="AE49" s="74">
        <f t="shared" si="2"/>
        <v>242</v>
      </c>
      <c r="AF49" s="13"/>
      <c r="AG49" s="13"/>
      <c r="AH49" s="13"/>
      <c r="AI49" s="89">
        <v>3.6299999999999999E-2</v>
      </c>
      <c r="AJ49" s="13"/>
      <c r="AK49" s="89">
        <v>363.4</v>
      </c>
      <c r="AL49" s="1"/>
    </row>
    <row r="50" spans="1:38" x14ac:dyDescent="0.25">
      <c r="D50" s="39"/>
      <c r="E50" s="7"/>
      <c r="F50" s="7"/>
      <c r="I50" s="7"/>
      <c r="J50" s="7"/>
      <c r="K50" s="7"/>
      <c r="M50" s="1"/>
      <c r="P50" s="22"/>
      <c r="Q50" s="12"/>
      <c r="R50" s="39"/>
      <c r="V50" s="7"/>
      <c r="W50" s="30"/>
      <c r="X50" s="7"/>
      <c r="Z50" s="1"/>
      <c r="AC50" s="23">
        <v>0.57916666666666672</v>
      </c>
      <c r="AD50" s="74">
        <v>1</v>
      </c>
      <c r="AE50" s="74">
        <f t="shared" si="2"/>
        <v>243</v>
      </c>
      <c r="AF50" s="13"/>
      <c r="AG50" s="13"/>
      <c r="AH50" s="13"/>
      <c r="AI50" s="89">
        <v>6.1899999999999997E-2</v>
      </c>
      <c r="AJ50" s="13"/>
      <c r="AK50" s="89">
        <v>256.89999999999998</v>
      </c>
      <c r="AL50" s="1"/>
    </row>
    <row r="51" spans="1:38" x14ac:dyDescent="0.25">
      <c r="A51" s="6"/>
      <c r="B51" s="5"/>
      <c r="C51" s="5"/>
      <c r="D51" s="39"/>
      <c r="M51" s="1"/>
      <c r="O51" s="6"/>
      <c r="P51" s="22"/>
      <c r="Q51" s="12"/>
      <c r="R51" s="39"/>
      <c r="Z51" s="1"/>
      <c r="AC51" s="23">
        <v>0.5805555555555556</v>
      </c>
      <c r="AD51" s="74">
        <v>2</v>
      </c>
      <c r="AE51" s="74">
        <f t="shared" si="2"/>
        <v>245</v>
      </c>
      <c r="AF51" s="13"/>
      <c r="AG51" s="13"/>
      <c r="AH51" s="13"/>
      <c r="AI51" s="89">
        <v>6.0400000000000002E-2</v>
      </c>
      <c r="AJ51" s="13"/>
      <c r="AK51" s="89">
        <v>233.4</v>
      </c>
      <c r="AL51" s="1"/>
    </row>
    <row r="52" spans="1:38" x14ac:dyDescent="0.25">
      <c r="B52" s="23"/>
      <c r="C52" s="12"/>
      <c r="D52" s="39"/>
      <c r="H52" s="17"/>
      <c r="J52" s="17"/>
      <c r="M52" s="1"/>
      <c r="P52" s="22"/>
      <c r="Q52" s="12"/>
      <c r="R52" s="39"/>
      <c r="U52" s="1"/>
      <c r="Z52" s="1"/>
      <c r="AC52" s="23">
        <v>0.58194444444444449</v>
      </c>
      <c r="AD52" s="74">
        <v>2</v>
      </c>
      <c r="AE52" s="74">
        <f t="shared" si="2"/>
        <v>247</v>
      </c>
      <c r="AF52" s="13"/>
      <c r="AG52" s="13"/>
      <c r="AH52" s="13"/>
      <c r="AI52" s="89">
        <v>6.5299999999999997E-2</v>
      </c>
      <c r="AJ52" s="13"/>
      <c r="AK52" s="89">
        <v>235.8</v>
      </c>
      <c r="AL52" s="1"/>
    </row>
    <row r="53" spans="1:38" x14ac:dyDescent="0.25">
      <c r="B53" s="23"/>
      <c r="C53" s="12"/>
      <c r="D53" s="39"/>
      <c r="I53" s="17"/>
      <c r="J53" s="17"/>
      <c r="M53" s="1"/>
      <c r="Q53" s="14"/>
      <c r="R53" s="39"/>
      <c r="S53" s="7"/>
      <c r="Z53" s="1"/>
      <c r="AC53" s="23">
        <v>0.62013888888888891</v>
      </c>
      <c r="AD53" s="74">
        <v>55</v>
      </c>
      <c r="AE53" s="74">
        <f t="shared" si="2"/>
        <v>302</v>
      </c>
      <c r="AI53" s="15">
        <v>6.7299999999999999E-2</v>
      </c>
      <c r="AK53" s="15">
        <v>139.69999999999999</v>
      </c>
      <c r="AL53" s="1"/>
    </row>
    <row r="54" spans="1:38" x14ac:dyDescent="0.25">
      <c r="B54" s="23"/>
      <c r="C54" s="12"/>
      <c r="D54" s="39"/>
      <c r="I54" s="17"/>
      <c r="J54" s="17"/>
      <c r="M54" s="1"/>
      <c r="P54" s="5"/>
      <c r="Q54" s="27"/>
      <c r="R54" s="39"/>
      <c r="Z54" s="1"/>
      <c r="AC54" s="23">
        <v>0.62083333333333335</v>
      </c>
      <c r="AD54" s="14">
        <v>1</v>
      </c>
      <c r="AE54" s="74">
        <f t="shared" si="2"/>
        <v>303</v>
      </c>
      <c r="AI54" s="15">
        <v>7.0199999999999999E-2</v>
      </c>
      <c r="AK54" s="15">
        <v>151</v>
      </c>
      <c r="AL54" s="1"/>
    </row>
    <row r="55" spans="1:38" x14ac:dyDescent="0.25">
      <c r="B55" s="23"/>
      <c r="C55" s="12"/>
      <c r="D55" s="39"/>
      <c r="I55" s="17"/>
      <c r="J55" s="17"/>
      <c r="M55" s="1"/>
      <c r="P55" s="22"/>
      <c r="Q55" s="12"/>
      <c r="R55" s="39"/>
      <c r="U55" s="21"/>
      <c r="Z55" s="1"/>
      <c r="AC55" s="23">
        <v>0.62152777777777779</v>
      </c>
      <c r="AD55" s="14">
        <v>1</v>
      </c>
      <c r="AE55" s="74">
        <f t="shared" si="2"/>
        <v>304</v>
      </c>
      <c r="AI55" s="15">
        <v>6.83E-2</v>
      </c>
      <c r="AK55" s="15">
        <v>155.19999999999999</v>
      </c>
      <c r="AL55" s="1"/>
    </row>
    <row r="56" spans="1:38" x14ac:dyDescent="0.25">
      <c r="B56" s="23"/>
      <c r="C56" s="12"/>
      <c r="D56" s="39"/>
      <c r="I56" s="17"/>
      <c r="J56" s="17"/>
      <c r="M56" s="1"/>
      <c r="P56" s="22"/>
      <c r="Q56" s="12"/>
      <c r="R56" s="39"/>
      <c r="Z56" s="1"/>
      <c r="AC56" s="23">
        <v>0.62291666666666667</v>
      </c>
      <c r="AD56" s="14">
        <v>2</v>
      </c>
      <c r="AE56" s="74">
        <f t="shared" si="2"/>
        <v>306</v>
      </c>
      <c r="AI56" s="15">
        <v>8.1100000000000005E-2</v>
      </c>
      <c r="AK56" s="15">
        <v>180</v>
      </c>
      <c r="AL56" s="1"/>
    </row>
    <row r="57" spans="1:38" x14ac:dyDescent="0.25">
      <c r="B57" s="23"/>
      <c r="C57" s="12"/>
      <c r="D57" s="39"/>
      <c r="I57" s="17"/>
      <c r="J57" s="17"/>
      <c r="M57" s="1"/>
      <c r="P57" s="22"/>
      <c r="Q57" s="12"/>
      <c r="R57" s="39"/>
      <c r="Z57" s="1"/>
      <c r="AB57" s="118">
        <v>43470</v>
      </c>
      <c r="AC57" s="115">
        <v>0.38263888888888892</v>
      </c>
      <c r="AD57" s="14">
        <v>1094</v>
      </c>
      <c r="AE57" s="74">
        <f t="shared" si="2"/>
        <v>1400</v>
      </c>
      <c r="AI57" s="15">
        <v>9.2799999999999994E-2</v>
      </c>
      <c r="AK57" s="15">
        <v>58.2</v>
      </c>
      <c r="AL57" s="1"/>
    </row>
    <row r="58" spans="1:38" x14ac:dyDescent="0.25">
      <c r="B58" s="23"/>
      <c r="C58" s="12"/>
      <c r="D58" s="39"/>
      <c r="I58" s="17"/>
      <c r="J58" s="17"/>
      <c r="M58" s="1"/>
      <c r="P58" s="22"/>
      <c r="Q58" s="12"/>
      <c r="R58" s="39"/>
      <c r="Z58" s="1"/>
      <c r="AC58" s="115">
        <v>0.3833333333333333</v>
      </c>
      <c r="AD58" s="14">
        <v>1</v>
      </c>
      <c r="AE58" s="74">
        <f t="shared" si="2"/>
        <v>1401</v>
      </c>
      <c r="AI58" s="15">
        <v>0.10639999999999999</v>
      </c>
      <c r="AK58" s="15">
        <v>78</v>
      </c>
      <c r="AL58" s="1"/>
    </row>
    <row r="59" spans="1:38" x14ac:dyDescent="0.25">
      <c r="B59" s="23"/>
      <c r="C59" s="12"/>
      <c r="D59" s="39"/>
      <c r="M59" s="1"/>
      <c r="P59" s="22"/>
      <c r="Q59" s="12"/>
      <c r="R59" s="39"/>
      <c r="Z59" s="1"/>
      <c r="AC59" s="115">
        <v>0.3840277777777778</v>
      </c>
      <c r="AD59" s="14">
        <v>1</v>
      </c>
      <c r="AE59" s="74">
        <f t="shared" si="2"/>
        <v>1402</v>
      </c>
      <c r="AI59" s="15">
        <v>0.11890000000000001</v>
      </c>
      <c r="AK59" s="15">
        <v>47.9</v>
      </c>
      <c r="AL59" s="1"/>
    </row>
    <row r="60" spans="1:38" x14ac:dyDescent="0.25">
      <c r="D60" s="39"/>
      <c r="M60" s="1"/>
      <c r="P60" s="22"/>
      <c r="Q60" s="12"/>
      <c r="R60" s="39"/>
      <c r="Z60" s="1"/>
      <c r="AC60" s="79"/>
      <c r="AL60" s="1"/>
    </row>
    <row r="61" spans="1:38" x14ac:dyDescent="0.25">
      <c r="D61" s="39"/>
      <c r="K61" s="7"/>
      <c r="M61" s="1"/>
      <c r="P61" s="22"/>
      <c r="Q61" s="12"/>
      <c r="R61" s="39"/>
      <c r="U61" s="21"/>
      <c r="X61" s="7"/>
      <c r="Z61" s="1"/>
      <c r="AC61" s="79"/>
      <c r="AL61" s="1"/>
    </row>
    <row r="62" spans="1:38" x14ac:dyDescent="0.25">
      <c r="D62" s="39"/>
      <c r="E62" s="7"/>
      <c r="F62" s="7"/>
      <c r="I62" s="7"/>
      <c r="J62" s="7"/>
      <c r="K62" s="7"/>
      <c r="M62" s="1"/>
      <c r="P62" s="22"/>
      <c r="Q62" s="12"/>
      <c r="R62" s="39"/>
      <c r="U62" s="21"/>
      <c r="V62" s="7"/>
      <c r="W62" s="30"/>
      <c r="X62" s="7"/>
      <c r="Z62" s="1"/>
      <c r="AC62" s="79"/>
      <c r="AL62" s="1"/>
    </row>
    <row r="63" spans="1:38" x14ac:dyDescent="0.25">
      <c r="A63" s="6"/>
      <c r="B63" s="5"/>
      <c r="C63" s="5"/>
      <c r="D63" s="39"/>
      <c r="I63" s="17"/>
      <c r="J63" s="17"/>
      <c r="M63" s="1"/>
      <c r="O63" s="6"/>
      <c r="P63" s="22"/>
      <c r="Q63" s="12"/>
      <c r="R63" s="39"/>
      <c r="Z63" s="1"/>
      <c r="AC63" s="79"/>
      <c r="AL63" s="1"/>
    </row>
    <row r="64" spans="1:38" x14ac:dyDescent="0.25">
      <c r="B64" s="22"/>
      <c r="C64" s="12"/>
      <c r="D64" s="39"/>
      <c r="I64" s="17"/>
      <c r="J64" s="17"/>
      <c r="M64" s="1"/>
      <c r="P64" s="22"/>
      <c r="Q64" s="12"/>
      <c r="R64" s="39"/>
      <c r="Z64" s="1"/>
      <c r="AC64" s="79"/>
      <c r="AL64" s="1"/>
    </row>
    <row r="65" spans="2:38" x14ac:dyDescent="0.25">
      <c r="B65" s="22"/>
      <c r="C65" s="12"/>
      <c r="D65" s="39"/>
      <c r="I65" s="17"/>
      <c r="J65" s="17"/>
      <c r="M65" s="1"/>
      <c r="Q65" s="14"/>
      <c r="R65" s="39"/>
      <c r="S65" s="7"/>
      <c r="Z65" s="1"/>
      <c r="AC65" s="79"/>
      <c r="AL65" s="1"/>
    </row>
    <row r="66" spans="2:38" x14ac:dyDescent="0.25">
      <c r="B66" s="22"/>
      <c r="C66" s="12"/>
      <c r="D66" s="39"/>
      <c r="H66" s="17"/>
      <c r="J66" s="17"/>
      <c r="M66" s="1"/>
      <c r="P66" s="5"/>
      <c r="Q66" s="27"/>
      <c r="R66" s="39"/>
      <c r="Z66" s="1"/>
      <c r="AC66" s="13"/>
      <c r="AL66" s="1"/>
    </row>
    <row r="67" spans="2:38" x14ac:dyDescent="0.25">
      <c r="B67" s="22"/>
      <c r="C67" s="12"/>
      <c r="D67" s="39"/>
      <c r="H67" s="17"/>
      <c r="J67" s="17"/>
      <c r="M67" s="1"/>
      <c r="P67" s="22"/>
      <c r="Q67" s="14"/>
      <c r="R67" s="39"/>
      <c r="Z67" s="1"/>
      <c r="AC67" s="78"/>
      <c r="AL67" s="1"/>
    </row>
    <row r="68" spans="2:38" x14ac:dyDescent="0.25">
      <c r="B68" s="22"/>
      <c r="C68" s="12"/>
      <c r="D68" s="39"/>
      <c r="H68" s="17"/>
      <c r="J68" s="17"/>
      <c r="M68" s="1"/>
      <c r="P68" s="22"/>
      <c r="Q68" s="14"/>
      <c r="R68" s="39"/>
      <c r="Z68" s="1"/>
      <c r="AC68" s="79"/>
      <c r="AL68" s="1"/>
    </row>
    <row r="69" spans="2:38" x14ac:dyDescent="0.25">
      <c r="B69" s="22"/>
      <c r="C69" s="12"/>
      <c r="D69" s="39"/>
      <c r="I69" s="17"/>
      <c r="J69" s="17"/>
      <c r="M69" s="1"/>
      <c r="P69" s="22"/>
      <c r="Q69" s="14"/>
      <c r="R69" s="39"/>
      <c r="Z69" s="1"/>
      <c r="AC69" s="79"/>
      <c r="AL69" s="1"/>
    </row>
    <row r="70" spans="2:38" x14ac:dyDescent="0.25">
      <c r="B70" s="23"/>
      <c r="C70" s="12"/>
      <c r="D70" s="39"/>
      <c r="I70" s="17"/>
      <c r="J70" s="17"/>
      <c r="M70" s="1"/>
      <c r="P70" s="22"/>
      <c r="Q70" s="14"/>
      <c r="R70" s="39"/>
      <c r="Z70" s="1"/>
      <c r="AC70" s="79"/>
      <c r="AL70" s="1"/>
    </row>
    <row r="71" spans="2:38" x14ac:dyDescent="0.25">
      <c r="B71" s="23"/>
      <c r="C71" s="12"/>
      <c r="D71" s="39"/>
      <c r="I71" s="17"/>
      <c r="J71" s="17"/>
      <c r="M71" s="1"/>
      <c r="P71" s="22"/>
      <c r="Q71" s="14"/>
      <c r="R71" s="40"/>
      <c r="Z71" s="1"/>
      <c r="AC71" s="79"/>
      <c r="AL71" s="1"/>
    </row>
    <row r="72" spans="2:38" x14ac:dyDescent="0.25">
      <c r="B72" s="23"/>
      <c r="C72" s="12"/>
      <c r="D72" s="39"/>
      <c r="I72" s="17"/>
      <c r="J72" s="17"/>
      <c r="M72" s="1"/>
      <c r="Z72" s="1"/>
      <c r="AC72" s="79"/>
      <c r="AL72" s="1"/>
    </row>
    <row r="73" spans="2:38" x14ac:dyDescent="0.25">
      <c r="M73" s="1"/>
      <c r="Q73" s="12"/>
      <c r="R73" s="39"/>
      <c r="Z73" s="1"/>
      <c r="AC73" s="13"/>
      <c r="AL73" s="1"/>
    </row>
    <row r="74" spans="2:38" x14ac:dyDescent="0.25">
      <c r="M74" s="1"/>
      <c r="Q74" s="12"/>
      <c r="R74" s="39"/>
      <c r="X74" s="7"/>
      <c r="Z74" s="1"/>
      <c r="AC74" s="13"/>
      <c r="AL74" s="1"/>
    </row>
    <row r="75" spans="2:38" x14ac:dyDescent="0.25">
      <c r="M75" s="1"/>
      <c r="V75" s="7"/>
      <c r="W75" s="30"/>
      <c r="X75" s="7"/>
      <c r="Z75" s="1"/>
      <c r="AC75" s="13"/>
      <c r="AL75" s="1"/>
    </row>
    <row r="76" spans="2:38" x14ac:dyDescent="0.25">
      <c r="M76" s="1"/>
      <c r="Z76" s="1"/>
      <c r="AC76" s="13"/>
      <c r="AL76" s="1"/>
    </row>
    <row r="77" spans="2:38" x14ac:dyDescent="0.25">
      <c r="M77" s="1"/>
      <c r="Z77" s="1"/>
      <c r="AC77" s="13"/>
      <c r="AL77" s="1"/>
    </row>
    <row r="78" spans="2:38" x14ac:dyDescent="0.25">
      <c r="M78" s="1"/>
      <c r="Q78" s="14"/>
      <c r="R78" s="40"/>
      <c r="S78" s="7"/>
      <c r="Z78" s="1"/>
      <c r="AC78" s="13"/>
      <c r="AL78" s="1"/>
    </row>
    <row r="79" spans="2:38" x14ac:dyDescent="0.25">
      <c r="M79" s="1"/>
      <c r="Q79" s="27"/>
      <c r="R79" s="47"/>
      <c r="Z79" s="1"/>
      <c r="AC79" s="13"/>
      <c r="AL79" s="1"/>
    </row>
    <row r="80" spans="2:38" x14ac:dyDescent="0.25">
      <c r="M80" s="1"/>
      <c r="Z80" s="1"/>
      <c r="AC80" s="13"/>
      <c r="AL80" s="1"/>
    </row>
    <row r="81" spans="13:38" x14ac:dyDescent="0.25">
      <c r="M81" s="1"/>
      <c r="Z81" s="1"/>
      <c r="AC81" s="13"/>
      <c r="AL81" s="1"/>
    </row>
    <row r="82" spans="13:38" x14ac:dyDescent="0.25">
      <c r="M82" s="1"/>
      <c r="Z82" s="1"/>
      <c r="AC82" s="13"/>
      <c r="AL82" s="1"/>
    </row>
    <row r="83" spans="13:38" x14ac:dyDescent="0.25">
      <c r="M83" s="1"/>
      <c r="Z83" s="1"/>
      <c r="AC83" s="13"/>
      <c r="AL83" s="1"/>
    </row>
    <row r="84" spans="13:38" x14ac:dyDescent="0.25">
      <c r="M84" s="1"/>
      <c r="Z84" s="1"/>
      <c r="AC84" s="13"/>
      <c r="AL84" s="1"/>
    </row>
    <row r="85" spans="13:38" x14ac:dyDescent="0.25">
      <c r="M85" s="1"/>
      <c r="Z85" s="1"/>
      <c r="AC85" s="13"/>
      <c r="AL85" s="1"/>
    </row>
    <row r="86" spans="13:38" x14ac:dyDescent="0.25">
      <c r="M86" s="1"/>
      <c r="Z86" s="1"/>
      <c r="AC86" s="13"/>
      <c r="AL86" s="1"/>
    </row>
    <row r="87" spans="13:38" x14ac:dyDescent="0.25">
      <c r="M87" s="1"/>
      <c r="Z87" s="1"/>
      <c r="AC87" s="13"/>
      <c r="AL87" s="1"/>
    </row>
    <row r="88" spans="13:38" x14ac:dyDescent="0.25">
      <c r="M88" s="1"/>
      <c r="Z88" s="1"/>
      <c r="AC88" s="13"/>
      <c r="AL88" s="1"/>
    </row>
    <row r="89" spans="13:38" x14ac:dyDescent="0.25">
      <c r="M89" s="1"/>
      <c r="Z89" s="1"/>
      <c r="AC89" s="13"/>
      <c r="AL89" s="1"/>
    </row>
    <row r="90" spans="13:38" x14ac:dyDescent="0.25">
      <c r="M90" s="1"/>
      <c r="Z90" s="1"/>
      <c r="AC90" s="13"/>
      <c r="AL90" s="1"/>
    </row>
    <row r="91" spans="13:38" x14ac:dyDescent="0.25">
      <c r="M91" s="1"/>
      <c r="Z91" s="1"/>
      <c r="AC91" s="13"/>
      <c r="AL91" s="1"/>
    </row>
    <row r="92" spans="13:38" x14ac:dyDescent="0.25">
      <c r="M92" s="1"/>
      <c r="Z92" s="1"/>
      <c r="AC92" s="13"/>
      <c r="AL92" s="1"/>
    </row>
    <row r="93" spans="13:38" x14ac:dyDescent="0.25">
      <c r="M93" s="1"/>
      <c r="Z93" s="1"/>
      <c r="AC93" s="13"/>
      <c r="AE93" s="1">
        <v>5</v>
      </c>
      <c r="AL93" s="1"/>
    </row>
    <row r="94" spans="13:38" x14ac:dyDescent="0.25">
      <c r="M94" s="1"/>
      <c r="Z94" s="1"/>
      <c r="AC94" s="13"/>
      <c r="AE94" s="1">
        <v>6</v>
      </c>
      <c r="AL94" s="1"/>
    </row>
    <row r="95" spans="13:38" x14ac:dyDescent="0.25">
      <c r="M95" s="1"/>
      <c r="Z95" s="1"/>
      <c r="AC95" s="13"/>
      <c r="AE95" s="1">
        <v>7</v>
      </c>
      <c r="AL95" s="1"/>
    </row>
    <row r="96" spans="13:38" x14ac:dyDescent="0.25">
      <c r="M96" s="1"/>
      <c r="S96" s="1">
        <v>5</v>
      </c>
      <c r="Z96" s="1"/>
      <c r="AC96" s="13"/>
      <c r="AE96" s="1">
        <v>8</v>
      </c>
      <c r="AL96" s="1"/>
    </row>
    <row r="97" spans="13:38" x14ac:dyDescent="0.25">
      <c r="M97" s="1"/>
      <c r="S97" s="1">
        <v>6</v>
      </c>
      <c r="Z97" s="1"/>
      <c r="AC97" s="13"/>
      <c r="AE97" s="1">
        <v>9</v>
      </c>
      <c r="AL97" s="1"/>
    </row>
    <row r="98" spans="13:38" x14ac:dyDescent="0.25">
      <c r="M98" s="1"/>
      <c r="S98" s="1">
        <v>7</v>
      </c>
      <c r="Z98" s="1"/>
      <c r="AC98" s="13"/>
      <c r="AE98" s="1">
        <v>10</v>
      </c>
      <c r="AL98" s="1"/>
    </row>
    <row r="99" spans="13:38" x14ac:dyDescent="0.25">
      <c r="M99" s="1"/>
      <c r="S99" s="1">
        <v>8</v>
      </c>
      <c r="Z99" s="1"/>
      <c r="AC99" s="13"/>
      <c r="AE99" s="1" t="s">
        <v>1</v>
      </c>
      <c r="AL99" s="1"/>
    </row>
    <row r="100" spans="13:38" x14ac:dyDescent="0.25">
      <c r="M100" s="1"/>
      <c r="S100" s="1">
        <v>9</v>
      </c>
      <c r="Z100" s="1"/>
      <c r="AC100" s="13"/>
      <c r="AL100" s="1"/>
    </row>
    <row r="101" spans="13:38" x14ac:dyDescent="0.25">
      <c r="M101" s="1"/>
      <c r="S101" s="1">
        <v>10</v>
      </c>
      <c r="Z101" s="1"/>
      <c r="AC101" s="13"/>
      <c r="AE101" s="1">
        <v>1</v>
      </c>
      <c r="AL101" s="1"/>
    </row>
    <row r="102" spans="13:38" x14ac:dyDescent="0.25">
      <c r="M102" s="1"/>
      <c r="S102" s="1" t="s">
        <v>1</v>
      </c>
      <c r="Z102" s="1"/>
      <c r="AC102" s="13"/>
      <c r="AE102" s="1">
        <v>2</v>
      </c>
      <c r="AL102" s="1"/>
    </row>
    <row r="103" spans="13:38" x14ac:dyDescent="0.25">
      <c r="M103" s="1"/>
      <c r="Z103" s="1"/>
      <c r="AC103" s="13"/>
      <c r="AE103" s="1">
        <v>3</v>
      </c>
      <c r="AL103" s="1"/>
    </row>
    <row r="104" spans="13:38" x14ac:dyDescent="0.25">
      <c r="M104" s="1"/>
      <c r="S104" s="1">
        <v>1</v>
      </c>
      <c r="Z104" s="1"/>
      <c r="AC104" s="13"/>
      <c r="AE104" s="1">
        <v>4</v>
      </c>
      <c r="AL104" s="1"/>
    </row>
    <row r="105" spans="13:38" x14ac:dyDescent="0.25">
      <c r="M105" s="1"/>
      <c r="S105" s="1">
        <v>2</v>
      </c>
      <c r="Z105" s="1"/>
      <c r="AC105" s="13"/>
      <c r="AE105" s="1">
        <v>5</v>
      </c>
      <c r="AL105" s="1"/>
    </row>
    <row r="106" spans="13:38" x14ac:dyDescent="0.25">
      <c r="M106" s="1"/>
      <c r="S106" s="1">
        <v>3</v>
      </c>
      <c r="Z106" s="1"/>
      <c r="AC106" s="13"/>
      <c r="AE106" s="1">
        <v>6</v>
      </c>
      <c r="AL106" s="1"/>
    </row>
    <row r="107" spans="13:38" x14ac:dyDescent="0.25">
      <c r="M107" s="1"/>
      <c r="S107" s="1">
        <v>4</v>
      </c>
      <c r="Z107" s="1"/>
      <c r="AC107" s="13"/>
      <c r="AE107" s="1">
        <v>7</v>
      </c>
      <c r="AL107" s="1"/>
    </row>
    <row r="108" spans="13:38" x14ac:dyDescent="0.25">
      <c r="M108" s="1"/>
      <c r="S108" s="1">
        <v>5</v>
      </c>
      <c r="Z108" s="1"/>
      <c r="AE108" s="1">
        <v>8</v>
      </c>
      <c r="AL108" s="1"/>
    </row>
    <row r="109" spans="13:38" x14ac:dyDescent="0.25">
      <c r="M109" s="1"/>
      <c r="S109" s="1">
        <v>6</v>
      </c>
      <c r="Z109" s="1"/>
      <c r="AE109" s="1">
        <v>9</v>
      </c>
      <c r="AL109" s="1"/>
    </row>
    <row r="110" spans="13:38" x14ac:dyDescent="0.25">
      <c r="M110" s="1"/>
      <c r="S110" s="1">
        <v>7</v>
      </c>
      <c r="Z110" s="1"/>
      <c r="AE110" s="1">
        <v>10</v>
      </c>
      <c r="AL110" s="1"/>
    </row>
    <row r="111" spans="13:38" x14ac:dyDescent="0.25">
      <c r="M111" s="1"/>
      <c r="S111" s="1">
        <v>8</v>
      </c>
      <c r="Z111" s="1"/>
      <c r="AE111" s="1" t="s">
        <v>1</v>
      </c>
      <c r="AL111" s="1"/>
    </row>
    <row r="112" spans="13:38" x14ac:dyDescent="0.25">
      <c r="M112" s="1"/>
      <c r="S112" s="1">
        <v>9</v>
      </c>
      <c r="Z112" s="1"/>
      <c r="AL112" s="1"/>
    </row>
    <row r="113" spans="13:38" x14ac:dyDescent="0.25">
      <c r="M113" s="1"/>
      <c r="S113" s="1">
        <v>10</v>
      </c>
      <c r="Z113" s="1"/>
      <c r="AL113" s="1"/>
    </row>
    <row r="114" spans="13:38" x14ac:dyDescent="0.25">
      <c r="S114" s="1" t="s">
        <v>1</v>
      </c>
    </row>
  </sheetData>
  <mergeCells count="3">
    <mergeCell ref="A1:M2"/>
    <mergeCell ref="O1:Z2"/>
    <mergeCell ref="AB1:A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opLeftCell="J4" workbookViewId="0">
      <selection activeCell="L13" sqref="L13"/>
    </sheetView>
  </sheetViews>
  <sheetFormatPr defaultRowHeight="15" x14ac:dyDescent="0.25"/>
  <cols>
    <col min="1" max="1" width="10.85546875" style="4" customWidth="1"/>
    <col min="2" max="2" width="12.7109375" style="1" customWidth="1"/>
    <col min="3" max="3" width="13.140625" style="1" customWidth="1"/>
    <col min="4" max="4" width="13.140625" style="35" customWidth="1"/>
    <col min="5" max="7" width="9.140625" style="1"/>
    <col min="8" max="8" width="9.140625" style="17"/>
    <col min="9" max="9" width="10.140625" style="1" customWidth="1"/>
    <col min="10" max="10" width="14.5703125" style="94" customWidth="1"/>
    <col min="11" max="12" width="9.140625" style="1"/>
    <col min="15" max="15" width="10.85546875" style="4" customWidth="1"/>
    <col min="16" max="17" width="12.7109375" style="1" customWidth="1"/>
    <col min="18" max="18" width="12.7109375" style="35" customWidth="1"/>
    <col min="19" max="20" width="9.140625" style="1"/>
    <col min="21" max="21" width="12.42578125" style="1" customWidth="1"/>
    <col min="22" max="23" width="9.140625" style="1"/>
    <col min="24" max="24" width="14.5703125" style="1" customWidth="1"/>
    <col min="25" max="25" width="9.140625" style="13"/>
    <col min="26" max="26" width="9.140625" style="1"/>
    <col min="29" max="29" width="10.85546875" style="4" customWidth="1"/>
    <col min="30" max="30" width="12.7109375" style="1" customWidth="1"/>
    <col min="31" max="31" width="9.140625" style="35"/>
    <col min="32" max="34" width="9.140625" style="1"/>
    <col min="35" max="35" width="10.140625" style="1" bestFit="1" customWidth="1"/>
    <col min="36" max="36" width="9.140625" style="1"/>
    <col min="37" max="37" width="13.7109375" style="1" bestFit="1" customWidth="1"/>
  </cols>
  <sheetData>
    <row r="1" spans="1:40" ht="15" customHeight="1" x14ac:dyDescent="0.25">
      <c r="A1" s="138" t="s">
        <v>140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44" t="s">
        <v>141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6"/>
      <c r="AC1" s="138" t="s">
        <v>16</v>
      </c>
      <c r="AD1" s="139"/>
      <c r="AE1" s="139"/>
      <c r="AF1" s="139"/>
      <c r="AG1" s="139"/>
      <c r="AH1" s="139"/>
      <c r="AI1" s="139"/>
      <c r="AJ1" s="139"/>
      <c r="AK1" s="139"/>
      <c r="AL1" s="140"/>
    </row>
    <row r="2" spans="1:40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4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9"/>
      <c r="AC2" s="141"/>
      <c r="AD2" s="142"/>
      <c r="AE2" s="142"/>
      <c r="AF2" s="142"/>
      <c r="AG2" s="142"/>
      <c r="AH2" s="142"/>
      <c r="AI2" s="142"/>
      <c r="AJ2" s="142"/>
      <c r="AK2" s="142"/>
      <c r="AL2" s="143"/>
    </row>
    <row r="3" spans="1:40" s="3" customFormat="1" ht="45" x14ac:dyDescent="0.25">
      <c r="A3" s="9" t="s">
        <v>18</v>
      </c>
      <c r="B3" s="5" t="s">
        <v>22</v>
      </c>
      <c r="C3" s="5" t="s">
        <v>20</v>
      </c>
      <c r="D3" s="37" t="s">
        <v>20</v>
      </c>
      <c r="E3" s="8" t="s">
        <v>3</v>
      </c>
      <c r="F3" s="8" t="s">
        <v>4</v>
      </c>
      <c r="G3" s="8" t="s">
        <v>5</v>
      </c>
      <c r="H3" s="26" t="s">
        <v>6</v>
      </c>
      <c r="I3" s="8" t="s">
        <v>7</v>
      </c>
      <c r="J3" s="90" t="s">
        <v>8</v>
      </c>
      <c r="K3" s="2"/>
      <c r="L3" s="2"/>
      <c r="M3" s="2"/>
      <c r="O3" s="9" t="s">
        <v>123</v>
      </c>
      <c r="P3" s="5" t="s">
        <v>22</v>
      </c>
      <c r="Q3" s="5" t="s">
        <v>20</v>
      </c>
      <c r="R3" s="37" t="s">
        <v>20</v>
      </c>
      <c r="S3" s="8" t="s">
        <v>3</v>
      </c>
      <c r="T3" s="8" t="s">
        <v>4</v>
      </c>
      <c r="U3" s="8" t="s">
        <v>5</v>
      </c>
      <c r="V3" s="26" t="s">
        <v>6</v>
      </c>
      <c r="W3" s="8" t="s">
        <v>7</v>
      </c>
      <c r="X3" s="90" t="s">
        <v>8</v>
      </c>
      <c r="Y3" s="94"/>
      <c r="Z3" s="2"/>
      <c r="AA3" s="2"/>
      <c r="AC3" s="6" t="s">
        <v>9</v>
      </c>
      <c r="AD3" s="5" t="s">
        <v>20</v>
      </c>
      <c r="AE3" s="37" t="s">
        <v>20</v>
      </c>
      <c r="AF3" s="8" t="s">
        <v>3</v>
      </c>
      <c r="AG3" s="8" t="s">
        <v>4</v>
      </c>
      <c r="AH3" s="8" t="s">
        <v>5</v>
      </c>
      <c r="AI3" s="8" t="s">
        <v>6</v>
      </c>
      <c r="AJ3" s="2" t="s">
        <v>7</v>
      </c>
      <c r="AK3" s="8" t="s">
        <v>8</v>
      </c>
      <c r="AL3" s="2"/>
      <c r="AM3" s="2"/>
      <c r="AN3" s="2"/>
    </row>
    <row r="4" spans="1:40" x14ac:dyDescent="0.25">
      <c r="A4" s="60">
        <v>43670</v>
      </c>
      <c r="M4" s="1"/>
      <c r="O4" s="137">
        <v>43669</v>
      </c>
      <c r="P4" s="23">
        <v>0.5444444444444444</v>
      </c>
      <c r="Q4" s="12">
        <v>0</v>
      </c>
      <c r="R4" s="39">
        <v>0</v>
      </c>
      <c r="T4" s="15"/>
      <c r="U4" s="16"/>
      <c r="X4" s="91">
        <v>903.8</v>
      </c>
      <c r="AA4" s="1"/>
      <c r="AB4" s="77"/>
      <c r="AC4" s="86"/>
      <c r="AD4" s="14"/>
      <c r="AE4" s="82"/>
      <c r="AI4" s="15"/>
      <c r="AJ4" s="13"/>
      <c r="AK4" s="17"/>
      <c r="AL4" s="1"/>
    </row>
    <row r="5" spans="1:40" x14ac:dyDescent="0.25">
      <c r="A5" s="60"/>
      <c r="M5" s="1"/>
      <c r="O5" s="60"/>
      <c r="P5" s="23">
        <v>0.54583333333333328</v>
      </c>
      <c r="Q5" s="12">
        <v>2</v>
      </c>
      <c r="R5" s="39">
        <f t="shared" ref="R5:R31" si="0">SUM(Q5,R4)</f>
        <v>2</v>
      </c>
      <c r="U5" s="16"/>
      <c r="V5" s="17"/>
      <c r="X5" s="92">
        <v>889.3</v>
      </c>
      <c r="AA5" s="1"/>
      <c r="AC5" s="86"/>
      <c r="AD5" s="14"/>
      <c r="AE5" s="40"/>
      <c r="AI5" s="15"/>
      <c r="AJ5" s="13"/>
      <c r="AK5" s="17"/>
      <c r="AL5" s="1"/>
    </row>
    <row r="6" spans="1:40" x14ac:dyDescent="0.25">
      <c r="A6" s="60"/>
      <c r="M6" s="1"/>
      <c r="O6" s="60"/>
      <c r="P6" s="23">
        <v>0.54722222222222217</v>
      </c>
      <c r="Q6" s="12">
        <v>2</v>
      </c>
      <c r="R6" s="39">
        <f t="shared" si="0"/>
        <v>4</v>
      </c>
      <c r="U6" s="16"/>
      <c r="V6" s="17"/>
      <c r="X6" s="91">
        <v>819</v>
      </c>
      <c r="AA6" s="1"/>
      <c r="AC6" s="86"/>
      <c r="AD6" s="14"/>
      <c r="AE6" s="40"/>
      <c r="AI6" s="15"/>
      <c r="AJ6" s="13"/>
      <c r="AK6" s="17"/>
      <c r="AL6" s="1"/>
    </row>
    <row r="7" spans="1:40" x14ac:dyDescent="0.25">
      <c r="A7" s="60"/>
      <c r="M7" s="1"/>
      <c r="O7" s="60"/>
      <c r="P7" s="23">
        <v>0.54861111111111105</v>
      </c>
      <c r="Q7" s="12">
        <v>2</v>
      </c>
      <c r="R7" s="39">
        <f t="shared" si="0"/>
        <v>6</v>
      </c>
      <c r="U7" s="16"/>
      <c r="V7" s="17"/>
      <c r="X7" s="91">
        <v>834.9</v>
      </c>
      <c r="AA7" s="1"/>
      <c r="AC7" s="86"/>
      <c r="AD7" s="14"/>
      <c r="AE7" s="40"/>
      <c r="AI7" s="15"/>
      <c r="AJ7" s="13"/>
      <c r="AK7" s="17"/>
      <c r="AL7" s="1"/>
    </row>
    <row r="8" spans="1:40" x14ac:dyDescent="0.25">
      <c r="A8" s="60"/>
      <c r="M8" s="1"/>
      <c r="O8" s="60"/>
      <c r="P8" s="23">
        <v>0.55902777777777779</v>
      </c>
      <c r="Q8" s="12">
        <v>15</v>
      </c>
      <c r="R8" s="39">
        <f t="shared" si="0"/>
        <v>21</v>
      </c>
      <c r="U8" s="16"/>
      <c r="V8" s="17"/>
      <c r="X8" s="91">
        <v>817.9</v>
      </c>
      <c r="AA8" s="1"/>
      <c r="AC8" s="86"/>
      <c r="AD8" s="14"/>
      <c r="AE8" s="40"/>
      <c r="AI8" s="15"/>
      <c r="AJ8" s="13"/>
      <c r="AK8" s="17"/>
      <c r="AL8" s="1"/>
    </row>
    <row r="9" spans="1:40" x14ac:dyDescent="0.25">
      <c r="A9" s="60"/>
      <c r="M9" s="1"/>
      <c r="O9" s="60"/>
      <c r="P9" s="23">
        <v>0.55972222222222223</v>
      </c>
      <c r="Q9" s="12">
        <v>1</v>
      </c>
      <c r="R9" s="39">
        <f t="shared" si="0"/>
        <v>22</v>
      </c>
      <c r="U9" s="16"/>
      <c r="V9" s="17"/>
      <c r="X9" s="91">
        <v>826.3</v>
      </c>
      <c r="AA9" s="1"/>
      <c r="AC9" s="86"/>
      <c r="AD9" s="14"/>
      <c r="AE9" s="40"/>
      <c r="AI9" s="15"/>
      <c r="AJ9" s="13"/>
      <c r="AK9" s="17"/>
      <c r="AL9" s="1"/>
    </row>
    <row r="10" spans="1:40" x14ac:dyDescent="0.25">
      <c r="A10" s="60"/>
      <c r="M10" s="1"/>
      <c r="O10" s="60"/>
      <c r="P10" s="23">
        <v>0.63402777777777775</v>
      </c>
      <c r="Q10" s="12">
        <v>37</v>
      </c>
      <c r="R10" s="39">
        <f t="shared" si="0"/>
        <v>59</v>
      </c>
      <c r="U10" s="16"/>
      <c r="V10" s="17"/>
      <c r="X10" s="91">
        <v>480</v>
      </c>
      <c r="AA10" s="1"/>
      <c r="AC10" s="86"/>
      <c r="AD10" s="14"/>
      <c r="AE10" s="40"/>
      <c r="AI10" s="15"/>
      <c r="AJ10" s="13"/>
      <c r="AK10" s="17"/>
      <c r="AL10" s="1"/>
    </row>
    <row r="11" spans="1:40" x14ac:dyDescent="0.25">
      <c r="A11" s="60"/>
      <c r="M11" s="1"/>
      <c r="O11" s="60"/>
      <c r="P11" s="23">
        <v>0.63472222222222219</v>
      </c>
      <c r="Q11" s="12">
        <v>1</v>
      </c>
      <c r="R11" s="39">
        <f t="shared" si="0"/>
        <v>60</v>
      </c>
      <c r="U11" s="16"/>
      <c r="V11" s="17"/>
      <c r="X11" s="92">
        <v>599.1</v>
      </c>
      <c r="AA11" s="1"/>
      <c r="AC11" s="86"/>
      <c r="AD11" s="14"/>
      <c r="AE11" s="40"/>
      <c r="AI11" s="15"/>
      <c r="AJ11" s="13"/>
      <c r="AK11" s="17"/>
      <c r="AL11" s="1"/>
    </row>
    <row r="12" spans="1:40" x14ac:dyDescent="0.25">
      <c r="A12" s="60"/>
      <c r="M12" s="1"/>
      <c r="O12" s="60"/>
      <c r="P12" s="23">
        <v>0.63541666666666663</v>
      </c>
      <c r="Q12" s="12">
        <v>1</v>
      </c>
      <c r="R12" s="39">
        <f t="shared" si="0"/>
        <v>61</v>
      </c>
      <c r="U12" s="16"/>
      <c r="V12" s="17"/>
      <c r="X12" s="91">
        <v>509</v>
      </c>
      <c r="AA12" s="1"/>
      <c r="AC12" s="86"/>
      <c r="AD12" s="14"/>
      <c r="AE12" s="40"/>
      <c r="AI12" s="15"/>
      <c r="AJ12" s="13"/>
      <c r="AK12" s="17"/>
      <c r="AL12" s="1"/>
    </row>
    <row r="13" spans="1:40" x14ac:dyDescent="0.25">
      <c r="A13" s="60"/>
      <c r="K13" s="13"/>
      <c r="M13" s="1"/>
      <c r="O13" s="60"/>
      <c r="P13" s="23">
        <v>0.63611111111111118</v>
      </c>
      <c r="Q13" s="12">
        <v>1</v>
      </c>
      <c r="R13" s="39">
        <f t="shared" si="0"/>
        <v>62</v>
      </c>
      <c r="U13" s="16"/>
      <c r="V13" s="17"/>
      <c r="X13" s="91">
        <v>455.2</v>
      </c>
      <c r="AA13" s="1"/>
      <c r="AC13" s="86"/>
      <c r="AD13" s="14"/>
      <c r="AE13" s="40"/>
      <c r="AI13" s="15"/>
      <c r="AJ13" s="13"/>
      <c r="AK13" s="17"/>
      <c r="AL13" s="1"/>
    </row>
    <row r="14" spans="1:40" x14ac:dyDescent="0.25">
      <c r="A14" s="60"/>
      <c r="M14" s="1"/>
      <c r="O14" s="60"/>
      <c r="P14" s="23">
        <v>0.64583333333333337</v>
      </c>
      <c r="Q14" s="12">
        <v>14</v>
      </c>
      <c r="R14" s="39">
        <f t="shared" si="0"/>
        <v>76</v>
      </c>
      <c r="U14" s="16"/>
      <c r="V14" s="17"/>
      <c r="X14" s="94"/>
      <c r="AA14" s="1"/>
      <c r="AC14" s="86"/>
      <c r="AD14" s="14"/>
      <c r="AE14" s="40"/>
      <c r="AI14" s="15"/>
      <c r="AJ14" s="13"/>
      <c r="AK14" s="17"/>
      <c r="AL14" s="1"/>
    </row>
    <row r="15" spans="1:40" x14ac:dyDescent="0.25">
      <c r="A15" s="60"/>
      <c r="M15" s="1"/>
      <c r="O15" s="60"/>
      <c r="P15" s="23">
        <v>0.7895833333333333</v>
      </c>
      <c r="Q15" s="12">
        <v>207</v>
      </c>
      <c r="R15" s="39">
        <f t="shared" si="0"/>
        <v>283</v>
      </c>
      <c r="U15" s="16"/>
      <c r="V15" s="21"/>
      <c r="X15" s="91">
        <v>265.7</v>
      </c>
      <c r="AA15" s="1"/>
      <c r="AC15" s="86"/>
      <c r="AD15" s="14"/>
      <c r="AE15" s="40"/>
      <c r="AI15" s="15"/>
      <c r="AJ15" s="13"/>
      <c r="AK15" s="17"/>
      <c r="AL15" s="1"/>
    </row>
    <row r="16" spans="1:40" x14ac:dyDescent="0.25">
      <c r="A16" s="60"/>
      <c r="M16" s="1"/>
      <c r="O16" s="60"/>
      <c r="P16" s="23">
        <v>0.7909722222222223</v>
      </c>
      <c r="Q16" s="12">
        <v>2</v>
      </c>
      <c r="R16" s="39">
        <f t="shared" si="0"/>
        <v>285</v>
      </c>
      <c r="U16" s="16"/>
      <c r="V16" s="17"/>
      <c r="X16" s="91">
        <v>305.8</v>
      </c>
      <c r="AA16" s="1"/>
      <c r="AC16" s="86"/>
      <c r="AD16" s="14"/>
      <c r="AE16" s="40"/>
      <c r="AI16" s="15"/>
      <c r="AJ16" s="13"/>
      <c r="AK16" s="17"/>
      <c r="AL16" s="1"/>
    </row>
    <row r="17" spans="1:38" x14ac:dyDescent="0.25">
      <c r="M17" s="1"/>
      <c r="O17" s="60"/>
      <c r="P17" s="23">
        <v>0.79166666666666663</v>
      </c>
      <c r="Q17" s="14">
        <v>1</v>
      </c>
      <c r="R17" s="39">
        <f t="shared" si="0"/>
        <v>286</v>
      </c>
      <c r="U17" s="16"/>
      <c r="V17" s="17"/>
      <c r="X17" s="91">
        <v>265.7</v>
      </c>
      <c r="AA17" s="1"/>
      <c r="AC17" s="86"/>
      <c r="AD17" s="14"/>
      <c r="AE17" s="40"/>
      <c r="AI17" s="15"/>
      <c r="AJ17" s="13"/>
      <c r="AK17" s="17"/>
      <c r="AL17" s="1"/>
    </row>
    <row r="18" spans="1:38" x14ac:dyDescent="0.25">
      <c r="M18" s="1"/>
      <c r="O18" s="60"/>
      <c r="P18" s="23">
        <v>0.79236111111111107</v>
      </c>
      <c r="Q18" s="74">
        <v>1</v>
      </c>
      <c r="R18" s="39">
        <f t="shared" si="0"/>
        <v>287</v>
      </c>
      <c r="S18" s="13"/>
      <c r="T18" s="13"/>
      <c r="U18" s="97"/>
      <c r="V18" s="44"/>
      <c r="W18" s="13"/>
      <c r="X18" s="91">
        <v>278.3</v>
      </c>
      <c r="AA18" s="1"/>
      <c r="AC18" s="86"/>
      <c r="AD18" s="14"/>
      <c r="AE18" s="40"/>
      <c r="AI18" s="15"/>
      <c r="AJ18" s="13"/>
      <c r="AK18" s="17"/>
      <c r="AL18" s="1"/>
    </row>
    <row r="19" spans="1:38" x14ac:dyDescent="0.25">
      <c r="M19" s="1"/>
      <c r="O19" s="10">
        <v>43670</v>
      </c>
      <c r="P19" s="23">
        <v>0.42152777777777778</v>
      </c>
      <c r="Q19" s="12">
        <v>900</v>
      </c>
      <c r="R19" s="39">
        <f t="shared" si="0"/>
        <v>1187</v>
      </c>
      <c r="U19" s="16"/>
      <c r="V19" s="17"/>
      <c r="X19" s="93">
        <v>100.4</v>
      </c>
      <c r="AA19" s="1"/>
      <c r="AC19" s="86"/>
      <c r="AD19" s="14"/>
      <c r="AE19" s="40"/>
      <c r="AI19" s="15"/>
      <c r="AJ19" s="13"/>
      <c r="AK19" s="17"/>
      <c r="AL19" s="1"/>
    </row>
    <row r="20" spans="1:38" x14ac:dyDescent="0.25">
      <c r="M20" s="1"/>
      <c r="P20" s="23" t="s">
        <v>137</v>
      </c>
      <c r="Q20" s="12">
        <v>2</v>
      </c>
      <c r="R20" s="39">
        <f t="shared" si="0"/>
        <v>1189</v>
      </c>
      <c r="U20" s="16"/>
      <c r="V20" s="21"/>
      <c r="X20" s="91">
        <v>101.3</v>
      </c>
      <c r="AA20" s="1"/>
      <c r="AC20" s="86"/>
      <c r="AD20" s="14"/>
      <c r="AE20" s="40"/>
      <c r="AI20" s="15"/>
      <c r="AJ20" s="13"/>
      <c r="AK20" s="17"/>
      <c r="AL20" s="1"/>
    </row>
    <row r="21" spans="1:38" x14ac:dyDescent="0.25">
      <c r="M21" s="1"/>
      <c r="P21" s="23">
        <v>0.42430555555555555</v>
      </c>
      <c r="Q21" s="14">
        <v>2</v>
      </c>
      <c r="R21" s="39">
        <f t="shared" si="0"/>
        <v>1191</v>
      </c>
      <c r="U21" s="16"/>
      <c r="V21" s="17"/>
      <c r="X21" s="91">
        <v>85.7</v>
      </c>
      <c r="AA21" s="1"/>
      <c r="AC21" s="86"/>
      <c r="AD21" s="14"/>
      <c r="AE21" s="40"/>
      <c r="AI21" s="15"/>
      <c r="AJ21" s="13"/>
      <c r="AK21" s="17"/>
      <c r="AL21" s="1"/>
    </row>
    <row r="22" spans="1:38" x14ac:dyDescent="0.25">
      <c r="K22" s="7"/>
      <c r="M22" s="1"/>
      <c r="P22" s="23">
        <v>0.4284722222222222</v>
      </c>
      <c r="Q22" s="14">
        <v>6</v>
      </c>
      <c r="R22" s="39">
        <f t="shared" si="0"/>
        <v>1197</v>
      </c>
      <c r="U22" s="16"/>
      <c r="V22" s="17"/>
      <c r="X22" s="91">
        <v>80.3</v>
      </c>
      <c r="AA22" s="1"/>
      <c r="AC22" s="86"/>
      <c r="AD22" s="14"/>
      <c r="AE22" s="40"/>
      <c r="AI22" s="15"/>
      <c r="AJ22" s="13"/>
      <c r="AK22" s="17"/>
      <c r="AL22" s="1"/>
    </row>
    <row r="23" spans="1:38" x14ac:dyDescent="0.25">
      <c r="M23" s="1"/>
      <c r="P23" s="23">
        <v>0.42986111111111108</v>
      </c>
      <c r="Q23" s="14">
        <v>2</v>
      </c>
      <c r="R23" s="39">
        <f t="shared" si="0"/>
        <v>1199</v>
      </c>
      <c r="U23" s="16"/>
      <c r="V23" s="21"/>
      <c r="X23" s="91">
        <v>61.3</v>
      </c>
      <c r="AA23" s="1"/>
      <c r="AC23" s="86"/>
      <c r="AD23" s="14"/>
      <c r="AE23" s="40"/>
      <c r="AI23" s="15"/>
      <c r="AJ23" s="13"/>
      <c r="AK23" s="17"/>
      <c r="AL23" s="1"/>
    </row>
    <row r="24" spans="1:38" x14ac:dyDescent="0.25">
      <c r="M24" s="1"/>
      <c r="P24" s="23">
        <v>0.43055555555555558</v>
      </c>
      <c r="Q24" s="14">
        <v>1</v>
      </c>
      <c r="R24" s="39">
        <f t="shared" si="0"/>
        <v>1200</v>
      </c>
      <c r="U24" s="16"/>
      <c r="V24" s="17"/>
      <c r="X24" s="91">
        <v>47.5</v>
      </c>
      <c r="AA24" s="1"/>
      <c r="AC24" s="86"/>
      <c r="AD24" s="14"/>
      <c r="AE24" s="40"/>
      <c r="AI24" s="15"/>
      <c r="AJ24" s="13"/>
      <c r="AK24" s="17"/>
      <c r="AL24" s="1"/>
    </row>
    <row r="25" spans="1:38" x14ac:dyDescent="0.25">
      <c r="M25" s="1"/>
      <c r="P25" s="23">
        <v>0.43124999999999997</v>
      </c>
      <c r="Q25" s="14">
        <v>1</v>
      </c>
      <c r="R25" s="39">
        <f t="shared" si="0"/>
        <v>1201</v>
      </c>
      <c r="U25" s="16"/>
      <c r="V25" s="17"/>
      <c r="X25" s="91">
        <v>54.4</v>
      </c>
      <c r="AA25" s="1"/>
      <c r="AC25" s="86"/>
      <c r="AD25" s="14"/>
      <c r="AE25" s="40"/>
      <c r="AI25" s="15"/>
      <c r="AJ25" s="13"/>
      <c r="AK25" s="17"/>
      <c r="AL25" s="1"/>
    </row>
    <row r="26" spans="1:38" x14ac:dyDescent="0.25">
      <c r="M26" s="1"/>
      <c r="P26" s="23">
        <v>0.63750000000000007</v>
      </c>
      <c r="Q26" s="14">
        <v>297</v>
      </c>
      <c r="R26" s="39">
        <f t="shared" si="0"/>
        <v>1498</v>
      </c>
      <c r="U26" s="16"/>
      <c r="V26" s="21"/>
      <c r="X26" s="91">
        <v>47.1</v>
      </c>
      <c r="AA26" s="1"/>
      <c r="AC26" s="86"/>
      <c r="AD26" s="14"/>
      <c r="AE26" s="40"/>
      <c r="AI26" s="15"/>
      <c r="AJ26" s="13"/>
      <c r="AL26" s="1"/>
    </row>
    <row r="27" spans="1:38" x14ac:dyDescent="0.25">
      <c r="M27" s="1"/>
      <c r="P27" s="23">
        <v>0.6381944444444444</v>
      </c>
      <c r="Q27" s="14">
        <v>1</v>
      </c>
      <c r="R27" s="39">
        <f t="shared" si="0"/>
        <v>1499</v>
      </c>
      <c r="U27" s="16"/>
      <c r="V27" s="17"/>
      <c r="X27" s="91">
        <v>82.6</v>
      </c>
      <c r="AA27" s="1"/>
      <c r="AJ27" s="13"/>
      <c r="AL27" s="1"/>
    </row>
    <row r="28" spans="1:38" x14ac:dyDescent="0.25">
      <c r="M28" s="1"/>
      <c r="P28" s="23">
        <v>0.63888888888888895</v>
      </c>
      <c r="Q28" s="14">
        <v>1</v>
      </c>
      <c r="R28" s="39">
        <f t="shared" si="0"/>
        <v>1500</v>
      </c>
      <c r="U28" s="15"/>
      <c r="V28" s="17"/>
      <c r="X28" s="91">
        <v>98.6</v>
      </c>
      <c r="AA28" s="1"/>
      <c r="AC28" s="86"/>
      <c r="AD28" s="14"/>
      <c r="AE28" s="40"/>
      <c r="AI28" s="15"/>
      <c r="AJ28" s="13"/>
      <c r="AK28" s="15"/>
      <c r="AL28" s="1"/>
    </row>
    <row r="29" spans="1:38" x14ac:dyDescent="0.25">
      <c r="M29" s="1"/>
      <c r="P29" s="23">
        <v>0.64166666666666672</v>
      </c>
      <c r="Q29" s="14">
        <v>4</v>
      </c>
      <c r="R29" s="39">
        <f t="shared" si="0"/>
        <v>1504</v>
      </c>
      <c r="U29" s="15"/>
      <c r="V29" s="21"/>
      <c r="X29" s="91">
        <v>52.1</v>
      </c>
      <c r="AA29" s="1"/>
      <c r="AC29" s="86"/>
      <c r="AD29" s="14"/>
      <c r="AE29" s="40"/>
      <c r="AI29" s="15"/>
      <c r="AJ29" s="13"/>
      <c r="AK29" s="15"/>
      <c r="AL29" s="1"/>
    </row>
    <row r="30" spans="1:38" x14ac:dyDescent="0.25">
      <c r="M30" s="1"/>
      <c r="P30" s="23">
        <v>0.64236111111111105</v>
      </c>
      <c r="Q30" s="12">
        <v>1</v>
      </c>
      <c r="R30" s="39">
        <f t="shared" si="0"/>
        <v>1505</v>
      </c>
      <c r="U30" s="15"/>
      <c r="V30" s="21"/>
      <c r="X30" s="91">
        <v>47.6</v>
      </c>
      <c r="AA30" s="1"/>
      <c r="AC30" s="86"/>
      <c r="AD30" s="14"/>
      <c r="AE30" s="40"/>
      <c r="AI30" s="15"/>
      <c r="AJ30" s="13"/>
      <c r="AK30" s="15"/>
      <c r="AL30" s="1"/>
    </row>
    <row r="31" spans="1:38" x14ac:dyDescent="0.25">
      <c r="M31" s="1"/>
      <c r="P31" s="23">
        <v>0.64374999999999993</v>
      </c>
      <c r="Q31" s="12">
        <v>2</v>
      </c>
      <c r="R31" s="39">
        <f t="shared" si="0"/>
        <v>1507</v>
      </c>
      <c r="U31" s="15"/>
      <c r="V31" s="21"/>
      <c r="X31" s="91">
        <v>49.7</v>
      </c>
      <c r="AA31" s="1"/>
      <c r="AC31" s="86"/>
      <c r="AD31" s="14"/>
      <c r="AE31" s="40"/>
      <c r="AI31" s="15"/>
      <c r="AJ31" s="13"/>
      <c r="AK31" s="15"/>
      <c r="AL31" s="1"/>
    </row>
    <row r="32" spans="1:38" x14ac:dyDescent="0.25">
      <c r="A32" s="60"/>
      <c r="B32" s="23"/>
      <c r="C32" s="12"/>
      <c r="D32" s="39"/>
      <c r="G32" s="15"/>
      <c r="J32" s="91"/>
      <c r="K32" s="7"/>
      <c r="M32" s="1"/>
      <c r="P32" s="23"/>
      <c r="Q32" s="12"/>
      <c r="R32" s="39"/>
      <c r="V32" s="16"/>
      <c r="X32" s="17"/>
      <c r="AA32" s="1"/>
      <c r="AC32" s="86"/>
      <c r="AD32" s="14"/>
      <c r="AE32" s="40"/>
      <c r="AI32" s="15"/>
      <c r="AJ32" s="13"/>
      <c r="AK32" s="15"/>
      <c r="AL32" s="1"/>
    </row>
    <row r="33" spans="1:38" x14ac:dyDescent="0.25">
      <c r="A33" s="60"/>
      <c r="B33" s="23"/>
      <c r="C33" s="12"/>
      <c r="D33" s="39"/>
      <c r="G33" s="15"/>
      <c r="H33" s="21"/>
      <c r="J33" s="91"/>
      <c r="M33" s="1"/>
      <c r="P33" s="21" t="s">
        <v>139</v>
      </c>
      <c r="Q33" s="150" t="s">
        <v>138</v>
      </c>
      <c r="R33" s="151"/>
      <c r="S33" s="152"/>
      <c r="V33" s="15"/>
      <c r="X33" s="18"/>
      <c r="AA33" s="1"/>
      <c r="AC33" s="86"/>
      <c r="AD33" s="14"/>
      <c r="AE33" s="40"/>
      <c r="AI33" s="15"/>
      <c r="AJ33" s="13"/>
      <c r="AK33" s="15"/>
      <c r="AL33" s="1"/>
    </row>
    <row r="34" spans="1:38" x14ac:dyDescent="0.25">
      <c r="A34" s="60"/>
      <c r="B34" s="23"/>
      <c r="C34" s="12"/>
      <c r="D34" s="39"/>
      <c r="G34" s="15"/>
      <c r="H34" s="21"/>
      <c r="J34" s="91"/>
      <c r="M34" s="1"/>
      <c r="P34" s="23"/>
      <c r="Q34" s="14"/>
      <c r="R34" s="39"/>
      <c r="V34" s="15"/>
      <c r="X34" s="18"/>
      <c r="AA34" s="1"/>
      <c r="AC34" s="86"/>
      <c r="AD34" s="14"/>
      <c r="AE34" s="40"/>
      <c r="AI34" s="15"/>
      <c r="AK34" s="15"/>
      <c r="AL34" s="1"/>
    </row>
    <row r="35" spans="1:38" x14ac:dyDescent="0.25">
      <c r="A35" s="60"/>
      <c r="B35" s="22"/>
      <c r="C35" s="12"/>
      <c r="D35" s="39"/>
      <c r="H35" s="21"/>
      <c r="J35" s="91"/>
      <c r="M35" s="1"/>
      <c r="O35" s="10"/>
      <c r="P35" s="23"/>
      <c r="Q35" s="12"/>
      <c r="R35" s="39"/>
      <c r="V35" s="15"/>
      <c r="X35" s="18"/>
      <c r="AA35" s="1"/>
      <c r="AC35" s="86"/>
      <c r="AD35" s="14"/>
      <c r="AE35" s="40"/>
      <c r="AI35" s="15"/>
      <c r="AK35" s="15"/>
      <c r="AL35" s="1"/>
    </row>
    <row r="36" spans="1:38" x14ac:dyDescent="0.25">
      <c r="A36" s="60"/>
      <c r="B36" s="22"/>
      <c r="C36" s="12"/>
      <c r="D36" s="39"/>
      <c r="H36" s="21"/>
      <c r="J36" s="91"/>
      <c r="M36" s="1"/>
      <c r="P36" s="23">
        <v>0.5541666666666667</v>
      </c>
      <c r="Q36" s="12">
        <v>0</v>
      </c>
      <c r="R36" s="39">
        <v>0</v>
      </c>
      <c r="V36" s="15"/>
      <c r="X36" s="18">
        <v>964.5</v>
      </c>
      <c r="AA36" s="1"/>
      <c r="AC36" s="86"/>
      <c r="AD36" s="14"/>
      <c r="AE36" s="40"/>
      <c r="AI36" s="15"/>
      <c r="AK36" s="15"/>
      <c r="AL36" s="1"/>
    </row>
    <row r="37" spans="1:38" x14ac:dyDescent="0.25">
      <c r="A37" s="60">
        <v>43669</v>
      </c>
      <c r="M37" s="1"/>
      <c r="P37" s="115">
        <v>0.55555555555555558</v>
      </c>
      <c r="Q37" s="12">
        <v>2</v>
      </c>
      <c r="R37" s="39">
        <v>2</v>
      </c>
      <c r="V37" s="15"/>
      <c r="X37" s="18">
        <v>1055.5</v>
      </c>
      <c r="AA37" s="1"/>
      <c r="AC37" s="86"/>
      <c r="AD37" s="14"/>
      <c r="AE37" s="40"/>
      <c r="AI37" s="15"/>
      <c r="AK37" s="15"/>
      <c r="AL37" s="1"/>
    </row>
    <row r="38" spans="1:38" x14ac:dyDescent="0.25">
      <c r="A38" s="60"/>
      <c r="M38" s="1"/>
      <c r="P38" s="115">
        <v>0.55625000000000002</v>
      </c>
      <c r="Q38" s="12">
        <v>1</v>
      </c>
      <c r="R38" s="39">
        <v>3</v>
      </c>
      <c r="V38" s="15"/>
      <c r="X38" s="18">
        <v>975.8</v>
      </c>
      <c r="AA38" s="1"/>
      <c r="AC38" s="86"/>
      <c r="AD38" s="14"/>
      <c r="AE38" s="40"/>
      <c r="AI38" s="15"/>
      <c r="AK38" s="15"/>
      <c r="AL38" s="1"/>
    </row>
    <row r="39" spans="1:38" x14ac:dyDescent="0.25">
      <c r="A39" s="60"/>
      <c r="M39" s="1"/>
      <c r="O39" s="6"/>
      <c r="P39" s="22">
        <v>0.56111111111111112</v>
      </c>
      <c r="Q39" s="12">
        <v>7</v>
      </c>
      <c r="R39" s="39">
        <v>10</v>
      </c>
      <c r="V39" s="15"/>
      <c r="X39" s="18">
        <v>840.7</v>
      </c>
      <c r="AA39" s="1"/>
      <c r="AC39" s="86"/>
      <c r="AD39" s="14"/>
      <c r="AE39" s="40"/>
      <c r="AI39" s="15"/>
      <c r="AK39" s="15"/>
      <c r="AL39" s="1"/>
    </row>
    <row r="40" spans="1:38" x14ac:dyDescent="0.25">
      <c r="A40" s="60"/>
      <c r="M40" s="1"/>
      <c r="P40" s="22">
        <v>0.5625</v>
      </c>
      <c r="Q40" s="12">
        <v>2</v>
      </c>
      <c r="R40" s="39">
        <v>12</v>
      </c>
      <c r="V40" s="15"/>
      <c r="X40" s="18">
        <v>910</v>
      </c>
      <c r="AA40" s="1"/>
      <c r="AC40" s="86"/>
      <c r="AD40" s="14"/>
      <c r="AE40" s="40"/>
      <c r="AI40" s="15"/>
      <c r="AK40" s="15"/>
      <c r="AL40" s="1"/>
    </row>
    <row r="41" spans="1:38" x14ac:dyDescent="0.25">
      <c r="A41" s="60"/>
      <c r="M41" s="1"/>
      <c r="P41" s="22">
        <v>0.56319444444444444</v>
      </c>
      <c r="Q41" s="12">
        <v>1</v>
      </c>
      <c r="R41" s="39">
        <v>13</v>
      </c>
      <c r="V41" s="15"/>
      <c r="X41" s="18">
        <v>885.3</v>
      </c>
      <c r="AA41" s="1"/>
      <c r="AC41" s="86"/>
      <c r="AD41" s="14"/>
      <c r="AE41" s="40"/>
      <c r="AI41" s="15"/>
      <c r="AK41" s="15"/>
      <c r="AL41" s="1"/>
    </row>
    <row r="42" spans="1:38" x14ac:dyDescent="0.25">
      <c r="A42" s="60"/>
      <c r="K42" s="7"/>
      <c r="M42" s="1"/>
      <c r="P42" s="22">
        <v>0.63750000000000007</v>
      </c>
      <c r="Q42" s="12">
        <v>108</v>
      </c>
      <c r="R42" s="39">
        <v>121</v>
      </c>
      <c r="V42" s="15"/>
      <c r="X42" s="17">
        <v>635.20000000000005</v>
      </c>
      <c r="AA42" s="1"/>
      <c r="AC42" s="86"/>
      <c r="AD42" s="14"/>
      <c r="AE42" s="40"/>
      <c r="AI42" s="15"/>
      <c r="AK42" s="15"/>
      <c r="AL42" s="1"/>
    </row>
    <row r="43" spans="1:38" x14ac:dyDescent="0.25">
      <c r="A43" s="60"/>
      <c r="M43" s="1"/>
      <c r="P43" s="22">
        <v>0.6381944444444444</v>
      </c>
      <c r="Q43" s="12">
        <v>1</v>
      </c>
      <c r="R43" s="39">
        <v>122</v>
      </c>
      <c r="V43" s="17"/>
      <c r="X43" s="17">
        <v>796.2</v>
      </c>
      <c r="AA43" s="1"/>
      <c r="AC43" s="86"/>
      <c r="AD43" s="14"/>
      <c r="AE43" s="40"/>
      <c r="AI43" s="15"/>
      <c r="AK43" s="15"/>
      <c r="AL43" s="1"/>
    </row>
    <row r="44" spans="1:38" x14ac:dyDescent="0.25">
      <c r="A44" s="60"/>
      <c r="M44" s="1"/>
      <c r="P44" s="22">
        <v>0.63888888888888895</v>
      </c>
      <c r="Q44" s="12">
        <v>1</v>
      </c>
      <c r="R44" s="39">
        <v>123</v>
      </c>
      <c r="V44" s="21"/>
      <c r="X44" s="17">
        <v>827</v>
      </c>
      <c r="AA44" s="1"/>
      <c r="AC44" s="86"/>
      <c r="AD44" s="14"/>
      <c r="AE44" s="40"/>
      <c r="AI44" s="15"/>
      <c r="AK44" s="15"/>
      <c r="AL44" s="1"/>
    </row>
    <row r="45" spans="1:38" x14ac:dyDescent="0.25">
      <c r="A45" s="60"/>
      <c r="B45" s="22"/>
      <c r="C45" s="12"/>
      <c r="D45" s="39"/>
      <c r="H45" s="21"/>
      <c r="J45" s="91"/>
      <c r="M45" s="1"/>
      <c r="P45" s="22">
        <v>0.77083333333333337</v>
      </c>
      <c r="Q45" s="12">
        <v>190</v>
      </c>
      <c r="R45" s="39">
        <v>313</v>
      </c>
      <c r="AA45" s="1"/>
      <c r="AC45" s="86"/>
      <c r="AD45" s="14"/>
      <c r="AE45" s="40"/>
      <c r="AI45" s="15"/>
      <c r="AK45" s="15"/>
      <c r="AL45" s="1"/>
    </row>
    <row r="46" spans="1:38" x14ac:dyDescent="0.25">
      <c r="A46" s="60"/>
      <c r="B46" s="22"/>
      <c r="C46" s="12"/>
      <c r="D46" s="39"/>
      <c r="H46" s="21"/>
      <c r="J46" s="91"/>
      <c r="M46" s="1"/>
      <c r="P46" s="22">
        <v>0.78611111111111109</v>
      </c>
      <c r="Q46" s="12">
        <v>22</v>
      </c>
      <c r="R46" s="39">
        <v>335</v>
      </c>
      <c r="X46" s="17">
        <v>291.39999999999998</v>
      </c>
      <c r="AA46" s="1"/>
      <c r="AC46" s="86"/>
      <c r="AD46" s="14"/>
      <c r="AE46" s="40"/>
      <c r="AI46" s="15"/>
      <c r="AK46" s="15"/>
      <c r="AL46" s="1"/>
    </row>
    <row r="47" spans="1:38" x14ac:dyDescent="0.25">
      <c r="A47" s="60"/>
      <c r="B47" s="22"/>
      <c r="H47" s="21"/>
      <c r="J47" s="91"/>
      <c r="M47" s="1"/>
      <c r="P47" s="22">
        <v>0.78749999999999998</v>
      </c>
      <c r="Q47" s="12">
        <v>2</v>
      </c>
      <c r="R47" s="39">
        <v>337</v>
      </c>
      <c r="X47" s="17">
        <v>398.6</v>
      </c>
      <c r="AA47" s="1"/>
      <c r="AC47" s="86"/>
      <c r="AD47" s="14"/>
      <c r="AE47" s="40"/>
      <c r="AI47" s="15"/>
      <c r="AK47" s="15"/>
      <c r="AL47" s="1"/>
    </row>
    <row r="48" spans="1:38" x14ac:dyDescent="0.25">
      <c r="A48" s="60"/>
      <c r="B48" s="22"/>
      <c r="C48" s="12"/>
      <c r="D48" s="39"/>
      <c r="J48" s="91"/>
      <c r="M48" s="1"/>
      <c r="O48" s="10"/>
      <c r="P48" s="22">
        <v>0.78819444444444453</v>
      </c>
      <c r="Q48" s="12">
        <v>1</v>
      </c>
      <c r="R48" s="39">
        <v>338</v>
      </c>
      <c r="X48" s="17">
        <v>335.7</v>
      </c>
      <c r="AA48" s="1"/>
      <c r="AC48" s="86"/>
      <c r="AD48" s="14"/>
      <c r="AE48" s="40"/>
      <c r="AI48" s="15"/>
      <c r="AK48" s="15"/>
      <c r="AL48" s="1"/>
    </row>
    <row r="49" spans="1:38" x14ac:dyDescent="0.25">
      <c r="A49" s="60"/>
      <c r="B49" s="22"/>
      <c r="C49" s="12"/>
      <c r="D49" s="39"/>
      <c r="J49" s="91"/>
      <c r="M49" s="1"/>
      <c r="P49" s="22">
        <v>0.78888888888888886</v>
      </c>
      <c r="Q49" s="12">
        <v>1</v>
      </c>
      <c r="R49" s="39">
        <v>339</v>
      </c>
      <c r="X49" s="17">
        <v>354.8</v>
      </c>
      <c r="AA49" s="1"/>
      <c r="AC49" s="86"/>
      <c r="AD49" s="14"/>
      <c r="AE49" s="40"/>
      <c r="AI49" s="15"/>
      <c r="AK49" s="15"/>
      <c r="AL49" s="1"/>
    </row>
    <row r="50" spans="1:38" x14ac:dyDescent="0.25">
      <c r="A50" s="60"/>
      <c r="B50" s="22"/>
      <c r="C50" s="12"/>
      <c r="D50" s="39"/>
      <c r="J50" s="91"/>
      <c r="M50" s="1"/>
      <c r="O50" s="10">
        <v>43670</v>
      </c>
      <c r="P50" s="22">
        <v>0.42569444444444443</v>
      </c>
      <c r="Q50" s="12">
        <v>900</v>
      </c>
      <c r="R50" s="39">
        <f>Q50+R49</f>
        <v>1239</v>
      </c>
      <c r="V50" s="21"/>
      <c r="X50" s="91">
        <v>80</v>
      </c>
      <c r="AA50" s="1"/>
      <c r="AC50" s="86"/>
      <c r="AD50" s="14"/>
      <c r="AE50" s="40"/>
      <c r="AI50" s="15"/>
      <c r="AK50" s="15"/>
      <c r="AL50" s="1"/>
    </row>
    <row r="51" spans="1:38" x14ac:dyDescent="0.25">
      <c r="A51" s="60"/>
      <c r="B51" s="22"/>
      <c r="C51" s="12"/>
      <c r="D51" s="39"/>
      <c r="J51" s="91"/>
      <c r="M51" s="1"/>
      <c r="P51" s="22">
        <v>0.42638888888888887</v>
      </c>
      <c r="Q51" s="12">
        <v>1</v>
      </c>
      <c r="R51" s="39">
        <f t="shared" ref="R51:R57" si="1">Q51+R50</f>
        <v>1240</v>
      </c>
      <c r="V51" s="21"/>
      <c r="X51" s="91">
        <v>69.5</v>
      </c>
      <c r="AA51" s="1"/>
      <c r="AC51" s="86"/>
      <c r="AD51" s="14"/>
      <c r="AE51" s="40"/>
      <c r="AI51" s="15"/>
      <c r="AK51" s="15"/>
      <c r="AL51" s="1"/>
    </row>
    <row r="52" spans="1:38" x14ac:dyDescent="0.25">
      <c r="A52" s="60"/>
      <c r="B52" s="22"/>
      <c r="J52" s="91"/>
      <c r="K52" s="7"/>
      <c r="M52" s="1"/>
      <c r="P52" s="22">
        <v>0.42708333333333331</v>
      </c>
      <c r="Q52" s="12">
        <v>1</v>
      </c>
      <c r="R52" s="39">
        <f t="shared" si="1"/>
        <v>1241</v>
      </c>
      <c r="V52" s="21"/>
      <c r="X52" s="91">
        <v>66.900000000000006</v>
      </c>
      <c r="AA52" s="1"/>
      <c r="AC52" s="86"/>
      <c r="AD52" s="14"/>
      <c r="AE52" s="40"/>
      <c r="AI52" s="15"/>
      <c r="AK52" s="15"/>
      <c r="AL52" s="1"/>
    </row>
    <row r="53" spans="1:38" x14ac:dyDescent="0.25">
      <c r="A53" s="60"/>
      <c r="B53" s="22"/>
      <c r="C53" s="14"/>
      <c r="D53" s="40"/>
      <c r="J53" s="91"/>
      <c r="M53" s="1"/>
      <c r="P53" s="22">
        <v>0.42777777777777781</v>
      </c>
      <c r="Q53" s="12">
        <v>1</v>
      </c>
      <c r="R53" s="39">
        <f t="shared" si="1"/>
        <v>1242</v>
      </c>
      <c r="V53" s="21"/>
      <c r="X53" s="91">
        <v>69.7</v>
      </c>
      <c r="AA53" s="1"/>
      <c r="AC53" s="86"/>
      <c r="AD53" s="14"/>
      <c r="AE53" s="40"/>
      <c r="AI53" s="15"/>
      <c r="AK53" s="15"/>
      <c r="AL53" s="1"/>
    </row>
    <row r="54" spans="1:38" x14ac:dyDescent="0.25">
      <c r="A54" s="60"/>
      <c r="B54" s="22"/>
      <c r="C54" s="14"/>
      <c r="D54" s="40"/>
      <c r="J54" s="91"/>
      <c r="M54" s="1"/>
      <c r="P54" s="22">
        <v>0.63958333333333328</v>
      </c>
      <c r="Q54" s="12">
        <v>305</v>
      </c>
      <c r="R54" s="39">
        <f t="shared" si="1"/>
        <v>1547</v>
      </c>
      <c r="V54" s="21"/>
      <c r="X54" s="91">
        <v>59.9</v>
      </c>
      <c r="AA54" s="1"/>
      <c r="AC54" s="86"/>
      <c r="AD54" s="14"/>
      <c r="AE54" s="40"/>
      <c r="AI54" s="15"/>
      <c r="AK54" s="15"/>
      <c r="AL54" s="1"/>
    </row>
    <row r="55" spans="1:38" x14ac:dyDescent="0.25">
      <c r="A55" s="60"/>
      <c r="B55" s="22"/>
      <c r="C55" s="14"/>
      <c r="D55" s="40"/>
      <c r="J55" s="92"/>
      <c r="M55" s="1"/>
      <c r="P55" s="22">
        <v>0.64027777777777783</v>
      </c>
      <c r="Q55" s="12">
        <v>1</v>
      </c>
      <c r="R55" s="39">
        <f t="shared" si="1"/>
        <v>1548</v>
      </c>
      <c r="V55" s="21"/>
      <c r="X55" s="91">
        <v>72</v>
      </c>
      <c r="AA55" s="1"/>
      <c r="AC55" s="86"/>
      <c r="AD55" s="14"/>
      <c r="AE55" s="40"/>
      <c r="AI55" s="15"/>
      <c r="AK55" s="15"/>
      <c r="AL55" s="1"/>
    </row>
    <row r="56" spans="1:38" x14ac:dyDescent="0.25">
      <c r="A56" s="60"/>
      <c r="B56" s="22"/>
      <c r="C56" s="14"/>
      <c r="D56" s="40"/>
      <c r="J56" s="91"/>
      <c r="M56" s="1"/>
      <c r="P56" s="22">
        <v>0.64097222222222217</v>
      </c>
      <c r="Q56" s="12">
        <v>1</v>
      </c>
      <c r="R56" s="39">
        <f t="shared" si="1"/>
        <v>1549</v>
      </c>
      <c r="V56" s="21"/>
      <c r="X56" s="91">
        <v>59</v>
      </c>
      <c r="AA56" s="1"/>
      <c r="AC56" s="86"/>
      <c r="AD56" s="14"/>
      <c r="AE56" s="40"/>
      <c r="AI56" s="15"/>
      <c r="AK56" s="15"/>
      <c r="AL56" s="1"/>
    </row>
    <row r="57" spans="1:38" x14ac:dyDescent="0.25">
      <c r="A57" s="60"/>
      <c r="B57" s="22"/>
      <c r="C57" s="14"/>
      <c r="D57" s="40"/>
      <c r="H57" s="21"/>
      <c r="J57" s="93"/>
      <c r="M57" s="1"/>
      <c r="P57" s="22">
        <v>0.64166666666666672</v>
      </c>
      <c r="Q57" s="12">
        <v>1</v>
      </c>
      <c r="R57" s="39">
        <f t="shared" si="1"/>
        <v>1550</v>
      </c>
      <c r="V57" s="21"/>
      <c r="X57" s="91">
        <v>63.6</v>
      </c>
      <c r="AA57" s="1"/>
      <c r="AC57" s="86"/>
      <c r="AD57" s="14"/>
      <c r="AE57" s="40"/>
      <c r="AI57" s="15"/>
      <c r="AK57" s="15"/>
      <c r="AL57" s="1"/>
    </row>
    <row r="58" spans="1:38" x14ac:dyDescent="0.25">
      <c r="A58" s="60"/>
      <c r="B58" s="22"/>
      <c r="C58" s="14"/>
      <c r="D58" s="40"/>
      <c r="H58" s="21"/>
      <c r="J58" s="93"/>
      <c r="M58" s="1"/>
      <c r="AA58" s="1"/>
      <c r="AC58" s="86"/>
      <c r="AD58" s="14"/>
      <c r="AE58" s="40"/>
      <c r="AI58" s="15"/>
      <c r="AK58" s="15"/>
      <c r="AL58" s="1"/>
    </row>
    <row r="59" spans="1:38" x14ac:dyDescent="0.25">
      <c r="A59" s="60"/>
      <c r="B59" s="22"/>
      <c r="C59" s="14"/>
      <c r="D59" s="40"/>
      <c r="H59" s="21"/>
      <c r="J59" s="93"/>
      <c r="M59" s="1"/>
      <c r="AA59" s="1"/>
      <c r="AC59" s="86"/>
      <c r="AD59" s="14"/>
      <c r="AE59" s="40"/>
      <c r="AI59" s="15"/>
      <c r="AK59" s="15"/>
      <c r="AL59" s="1"/>
    </row>
    <row r="60" spans="1:38" x14ac:dyDescent="0.25">
      <c r="A60" s="60"/>
      <c r="B60" s="22"/>
      <c r="J60" s="93"/>
      <c r="M60" s="1"/>
      <c r="AA60" s="1"/>
      <c r="AC60" s="86"/>
      <c r="AD60" s="14"/>
      <c r="AE60" s="40"/>
      <c r="AI60" s="15"/>
      <c r="AK60" s="15"/>
      <c r="AL60" s="1"/>
    </row>
    <row r="61" spans="1:38" x14ac:dyDescent="0.25">
      <c r="A61" s="60"/>
      <c r="M61" s="1"/>
      <c r="AA61" s="1"/>
      <c r="AC61" s="86"/>
      <c r="AD61" s="14"/>
      <c r="AE61" s="40"/>
      <c r="AI61" s="15"/>
      <c r="AK61" s="15"/>
      <c r="AL61" s="1"/>
    </row>
    <row r="62" spans="1:38" x14ac:dyDescent="0.25">
      <c r="A62" s="60"/>
      <c r="K62" s="7"/>
      <c r="M62" s="1"/>
      <c r="AA62" s="1"/>
      <c r="AC62" s="86"/>
      <c r="AD62" s="14"/>
      <c r="AE62" s="40"/>
      <c r="AI62" s="15"/>
      <c r="AK62" s="15"/>
      <c r="AL62" s="1"/>
    </row>
    <row r="63" spans="1:38" x14ac:dyDescent="0.25">
      <c r="A63" s="60"/>
      <c r="B63" s="22"/>
      <c r="C63" s="12"/>
      <c r="J63" s="92"/>
      <c r="M63" s="1"/>
      <c r="AA63" s="1"/>
      <c r="AC63" s="86"/>
      <c r="AD63" s="14"/>
      <c r="AE63" s="40"/>
      <c r="AI63" s="15"/>
      <c r="AK63" s="15"/>
      <c r="AL63" s="1"/>
    </row>
    <row r="64" spans="1:38" x14ac:dyDescent="0.25">
      <c r="A64" s="60"/>
      <c r="B64" s="22"/>
      <c r="C64" s="12"/>
      <c r="D64" s="40"/>
      <c r="J64" s="92"/>
      <c r="M64" s="1"/>
      <c r="AA64" s="1"/>
      <c r="AC64" s="86"/>
      <c r="AD64" s="14"/>
      <c r="AE64" s="40"/>
      <c r="AI64" s="15"/>
      <c r="AK64" s="15"/>
      <c r="AL64" s="1"/>
    </row>
    <row r="65" spans="1:38" x14ac:dyDescent="0.25">
      <c r="A65" s="60"/>
      <c r="B65" s="22"/>
      <c r="C65" s="12"/>
      <c r="D65" s="40"/>
      <c r="H65" s="21"/>
      <c r="J65" s="92"/>
      <c r="M65" s="1"/>
      <c r="AA65" s="1"/>
      <c r="AC65" s="86"/>
      <c r="AD65" s="14"/>
      <c r="AE65" s="40"/>
      <c r="AI65" s="15"/>
      <c r="AK65" s="15"/>
      <c r="AL65" s="1"/>
    </row>
    <row r="66" spans="1:38" x14ac:dyDescent="0.25">
      <c r="A66" s="60"/>
      <c r="B66" s="22"/>
      <c r="C66" s="12"/>
      <c r="D66" s="40"/>
      <c r="J66" s="92"/>
      <c r="M66" s="1"/>
      <c r="AA66" s="1"/>
      <c r="AC66" s="86"/>
      <c r="AD66" s="14"/>
      <c r="AE66" s="40"/>
      <c r="AI66" s="15"/>
      <c r="AK66" s="15"/>
      <c r="AL66" s="1"/>
    </row>
    <row r="67" spans="1:38" x14ac:dyDescent="0.25">
      <c r="A67" s="60"/>
      <c r="B67" s="22"/>
      <c r="C67" s="12"/>
      <c r="D67" s="40"/>
      <c r="J67" s="92"/>
      <c r="M67" s="1"/>
      <c r="AA67" s="1"/>
      <c r="AC67" s="86"/>
      <c r="AD67" s="14"/>
      <c r="AE67" s="40"/>
      <c r="AI67" s="15"/>
      <c r="AK67" s="15"/>
      <c r="AL67" s="1"/>
    </row>
    <row r="68" spans="1:38" x14ac:dyDescent="0.25">
      <c r="A68" s="60"/>
      <c r="B68" s="22"/>
      <c r="C68" s="12"/>
      <c r="D68" s="40"/>
      <c r="J68" s="92"/>
      <c r="M68" s="1"/>
      <c r="AA68" s="1"/>
      <c r="AC68" s="86"/>
      <c r="AD68" s="14"/>
      <c r="AE68" s="40"/>
      <c r="AI68" s="15"/>
      <c r="AK68" s="15"/>
      <c r="AL68" s="1"/>
    </row>
    <row r="69" spans="1:38" x14ac:dyDescent="0.25">
      <c r="A69" s="60"/>
      <c r="B69" s="22"/>
      <c r="C69" s="12"/>
      <c r="D69" s="40"/>
      <c r="J69" s="92"/>
      <c r="M69" s="1"/>
      <c r="AA69" s="1"/>
      <c r="AC69" s="86"/>
      <c r="AD69" s="14"/>
      <c r="AE69" s="40"/>
      <c r="AI69" s="15"/>
      <c r="AK69" s="15"/>
      <c r="AL69" s="1"/>
    </row>
    <row r="70" spans="1:38" x14ac:dyDescent="0.25">
      <c r="A70" s="60"/>
      <c r="B70" s="22"/>
      <c r="C70" s="12"/>
      <c r="D70" s="40"/>
      <c r="J70" s="92"/>
      <c r="M70" s="1"/>
      <c r="AA70" s="1"/>
      <c r="AC70" s="86"/>
      <c r="AD70" s="14"/>
      <c r="AE70" s="40"/>
      <c r="AI70" s="15"/>
      <c r="AK70" s="15"/>
      <c r="AL70" s="1"/>
    </row>
    <row r="71" spans="1:38" x14ac:dyDescent="0.25">
      <c r="A71" s="60"/>
      <c r="B71" s="22"/>
      <c r="C71" s="12"/>
      <c r="D71" s="40"/>
      <c r="J71" s="92"/>
      <c r="M71" s="1"/>
      <c r="AA71" s="1"/>
      <c r="AC71" s="86"/>
      <c r="AD71" s="14"/>
      <c r="AE71" s="40"/>
      <c r="AI71" s="15"/>
      <c r="AK71" s="15"/>
      <c r="AL71" s="1"/>
    </row>
    <row r="72" spans="1:38" x14ac:dyDescent="0.25">
      <c r="A72" s="60"/>
      <c r="B72" s="22"/>
      <c r="C72" s="12"/>
      <c r="D72" s="40"/>
      <c r="J72" s="92"/>
      <c r="M72" s="1"/>
      <c r="AA72" s="1"/>
      <c r="AC72" s="86"/>
      <c r="AD72" s="14"/>
      <c r="AE72" s="40"/>
      <c r="AI72" s="15"/>
      <c r="AK72" s="15"/>
      <c r="AL72" s="1"/>
    </row>
    <row r="73" spans="1:38" x14ac:dyDescent="0.25">
      <c r="A73" s="60"/>
      <c r="B73" s="22"/>
      <c r="C73" s="12"/>
      <c r="D73" s="40"/>
      <c r="J73" s="95"/>
      <c r="M73" s="1"/>
      <c r="AA73" s="1"/>
      <c r="AC73" s="86"/>
      <c r="AD73" s="14"/>
      <c r="AE73" s="40"/>
      <c r="AI73" s="15"/>
      <c r="AK73" s="15"/>
      <c r="AL73" s="1"/>
    </row>
    <row r="74" spans="1:38" x14ac:dyDescent="0.25">
      <c r="B74" s="22"/>
      <c r="C74" s="12"/>
      <c r="D74" s="40"/>
      <c r="J74" s="95"/>
      <c r="M74" s="1"/>
      <c r="AA74" s="1"/>
      <c r="AC74" s="86"/>
      <c r="AD74" s="14"/>
      <c r="AE74" s="40"/>
      <c r="AI74" s="15"/>
      <c r="AK74" s="15"/>
      <c r="AL74" s="1"/>
    </row>
    <row r="75" spans="1:38" x14ac:dyDescent="0.25">
      <c r="B75" s="22"/>
      <c r="C75" s="12"/>
      <c r="D75" s="40"/>
      <c r="J75" s="95"/>
      <c r="M75" s="1"/>
      <c r="AA75" s="1"/>
      <c r="AC75" s="86"/>
      <c r="AD75" s="14"/>
      <c r="AE75" s="40"/>
      <c r="AI75" s="15"/>
      <c r="AK75" s="15"/>
      <c r="AL75" s="1"/>
    </row>
    <row r="76" spans="1:38" x14ac:dyDescent="0.25">
      <c r="B76" s="22"/>
      <c r="C76" s="12"/>
      <c r="D76" s="40"/>
      <c r="J76" s="95"/>
      <c r="M76" s="1"/>
      <c r="AA76" s="1"/>
      <c r="AC76" s="86"/>
      <c r="AD76" s="14"/>
      <c r="AE76" s="40"/>
      <c r="AI76" s="15"/>
      <c r="AK76" s="15"/>
      <c r="AL76" s="1"/>
    </row>
    <row r="77" spans="1:38" x14ac:dyDescent="0.25">
      <c r="B77" s="22"/>
      <c r="C77" s="12"/>
      <c r="D77" s="40"/>
      <c r="J77" s="95"/>
      <c r="M77" s="1"/>
      <c r="AA77" s="1"/>
      <c r="AB77" s="67"/>
      <c r="AC77" s="119"/>
      <c r="AD77" s="14"/>
      <c r="AE77" s="40"/>
      <c r="AK77" s="15"/>
      <c r="AL77" s="1"/>
    </row>
    <row r="78" spans="1:38" x14ac:dyDescent="0.25">
      <c r="B78" s="22"/>
      <c r="C78" s="12"/>
      <c r="D78" s="40"/>
      <c r="J78" s="95"/>
      <c r="M78" s="1"/>
      <c r="AA78" s="1"/>
      <c r="AC78" s="119"/>
      <c r="AD78" s="14"/>
      <c r="AE78" s="40"/>
      <c r="AK78" s="15"/>
      <c r="AL78" s="1"/>
    </row>
    <row r="79" spans="1:38" x14ac:dyDescent="0.25">
      <c r="B79" s="22"/>
      <c r="C79" s="12"/>
      <c r="D79" s="40"/>
      <c r="J79" s="95"/>
      <c r="M79" s="1"/>
      <c r="AA79" s="1"/>
      <c r="AC79" s="119"/>
      <c r="AD79" s="14"/>
      <c r="AE79" s="40"/>
      <c r="AK79" s="15"/>
      <c r="AL79" s="1"/>
    </row>
    <row r="80" spans="1:38" x14ac:dyDescent="0.25">
      <c r="B80" s="22"/>
      <c r="C80" s="12"/>
      <c r="D80" s="40"/>
      <c r="J80" s="95"/>
      <c r="M80" s="1"/>
      <c r="AA80" s="1"/>
      <c r="AC80" s="119"/>
      <c r="AD80" s="14"/>
      <c r="AE80" s="40"/>
      <c r="AK80" s="15"/>
      <c r="AL80" s="1"/>
    </row>
    <row r="81" spans="2:38" x14ac:dyDescent="0.25">
      <c r="B81" s="22"/>
      <c r="C81" s="12"/>
      <c r="D81" s="40"/>
      <c r="J81" s="95"/>
      <c r="M81" s="1"/>
      <c r="AA81" s="1"/>
      <c r="AL81" s="1"/>
    </row>
    <row r="82" spans="2:38" x14ac:dyDescent="0.25">
      <c r="B82" s="22"/>
      <c r="C82" s="12"/>
      <c r="D82" s="40"/>
      <c r="J82" s="95"/>
      <c r="M82" s="1"/>
      <c r="AA82" s="1"/>
      <c r="AL82" s="1"/>
    </row>
    <row r="83" spans="2:38" x14ac:dyDescent="0.25">
      <c r="B83" s="22"/>
      <c r="C83" s="12"/>
      <c r="D83" s="40"/>
      <c r="J83" s="95"/>
      <c r="M83" s="1"/>
      <c r="AA83" s="1"/>
      <c r="AL83" s="1"/>
    </row>
    <row r="84" spans="2:38" x14ac:dyDescent="0.25">
      <c r="B84" s="22"/>
      <c r="C84" s="12"/>
      <c r="D84" s="40"/>
      <c r="J84" s="95"/>
      <c r="M84" s="1"/>
      <c r="AA84" s="1"/>
      <c r="AL84" s="1"/>
    </row>
    <row r="85" spans="2:38" x14ac:dyDescent="0.25">
      <c r="B85" s="22"/>
      <c r="C85" s="12"/>
      <c r="D85" s="40"/>
      <c r="J85" s="95"/>
      <c r="M85" s="1"/>
      <c r="AA85" s="1"/>
      <c r="AL85" s="1"/>
    </row>
    <row r="86" spans="2:38" x14ac:dyDescent="0.25">
      <c r="B86" s="22"/>
      <c r="C86" s="12"/>
      <c r="D86" s="40"/>
      <c r="J86" s="95"/>
      <c r="M86" s="1"/>
      <c r="AA86" s="1"/>
      <c r="AL86" s="1"/>
    </row>
    <row r="87" spans="2:38" x14ac:dyDescent="0.25">
      <c r="B87" s="22"/>
      <c r="C87" s="12"/>
      <c r="D87" s="40"/>
      <c r="J87" s="95"/>
      <c r="M87" s="1"/>
      <c r="AA87" s="1"/>
      <c r="AL87" s="1"/>
    </row>
    <row r="88" spans="2:38" x14ac:dyDescent="0.25">
      <c r="B88" s="22"/>
      <c r="C88" s="12"/>
      <c r="D88" s="40"/>
      <c r="J88" s="95"/>
      <c r="M88" s="1"/>
      <c r="AA88" s="1"/>
      <c r="AL88" s="1"/>
    </row>
    <row r="89" spans="2:38" x14ac:dyDescent="0.25">
      <c r="B89" s="22"/>
      <c r="C89" s="12"/>
      <c r="D89" s="40"/>
      <c r="J89" s="95"/>
      <c r="M89" s="1"/>
      <c r="AA89" s="1"/>
      <c r="AL89" s="1"/>
    </row>
    <row r="90" spans="2:38" x14ac:dyDescent="0.25">
      <c r="B90" s="22"/>
      <c r="C90" s="12"/>
      <c r="D90" s="40"/>
      <c r="J90" s="95"/>
      <c r="M90" s="1"/>
      <c r="AA90" s="1"/>
      <c r="AL90" s="1"/>
    </row>
    <row r="91" spans="2:38" x14ac:dyDescent="0.25">
      <c r="B91" s="22"/>
      <c r="C91" s="12"/>
      <c r="D91" s="40"/>
    </row>
    <row r="92" spans="2:38" x14ac:dyDescent="0.25">
      <c r="B92" s="22"/>
      <c r="C92" s="12"/>
      <c r="D92" s="40"/>
    </row>
    <row r="93" spans="2:38" x14ac:dyDescent="0.25">
      <c r="B93" s="22"/>
      <c r="C93" s="12"/>
      <c r="D93" s="40"/>
    </row>
    <row r="94" spans="2:38" x14ac:dyDescent="0.25">
      <c r="B94" s="22"/>
      <c r="C94" s="12"/>
      <c r="D94" s="40"/>
    </row>
    <row r="95" spans="2:38" x14ac:dyDescent="0.25">
      <c r="B95" s="22"/>
      <c r="C95" s="12"/>
      <c r="D95" s="40"/>
    </row>
  </sheetData>
  <mergeCells count="4">
    <mergeCell ref="A1:M2"/>
    <mergeCell ref="O1:AA2"/>
    <mergeCell ref="AC1:AL2"/>
    <mergeCell ref="Q33:S3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101"/>
  <sheetViews>
    <sheetView tabSelected="1" topLeftCell="K25" workbookViewId="0">
      <selection activeCell="T35" sqref="T35"/>
    </sheetView>
  </sheetViews>
  <sheetFormatPr defaultRowHeight="15" x14ac:dyDescent="0.25"/>
  <cols>
    <col min="1" max="1" width="10.85546875" style="4" customWidth="1"/>
    <col min="2" max="2" width="12.7109375" style="1" customWidth="1"/>
    <col min="3" max="3" width="12.7109375" style="15" customWidth="1"/>
    <col min="4" max="4" width="9.140625" style="35"/>
    <col min="5" max="5" width="9.140625" style="15"/>
    <col min="6" max="6" width="10.28515625" style="1" customWidth="1"/>
    <col min="7" max="7" width="14.5703125" style="64" customWidth="1"/>
    <col min="8" max="9" width="9.140625" style="1"/>
    <col min="11" max="11" width="9.140625" style="53"/>
    <col min="12" max="12" width="10.85546875" style="4" customWidth="1"/>
    <col min="13" max="14" width="12.7109375" style="1" customWidth="1"/>
    <col min="15" max="19" width="9.140625" style="1"/>
    <col min="20" max="20" width="14.5703125" style="1" customWidth="1"/>
    <col min="21" max="22" width="9.140625" style="1"/>
    <col min="25" max="25" width="10.85546875" style="4" customWidth="1"/>
    <col min="26" max="26" width="12.7109375" style="1" customWidth="1"/>
    <col min="27" max="31" width="9.140625" style="1"/>
    <col min="32" max="32" width="14.5703125" style="1" customWidth="1"/>
    <col min="33" max="34" width="9.140625" style="1"/>
  </cols>
  <sheetData>
    <row r="1" spans="1:35" ht="15" customHeight="1" x14ac:dyDescent="0.25">
      <c r="A1" s="138" t="s">
        <v>11</v>
      </c>
      <c r="B1" s="139"/>
      <c r="C1" s="139"/>
      <c r="D1" s="139"/>
      <c r="E1" s="139"/>
      <c r="F1" s="139"/>
      <c r="G1" s="139"/>
      <c r="H1" s="139"/>
      <c r="I1" s="139"/>
      <c r="J1" s="140"/>
      <c r="K1" s="54"/>
      <c r="L1" s="138" t="s">
        <v>11</v>
      </c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40"/>
      <c r="Y1" s="138" t="s">
        <v>11</v>
      </c>
      <c r="Z1" s="139"/>
      <c r="AA1" s="139"/>
      <c r="AB1" s="139"/>
      <c r="AC1" s="139"/>
      <c r="AD1" s="139"/>
      <c r="AE1" s="139"/>
      <c r="AF1" s="139"/>
      <c r="AG1" s="139"/>
      <c r="AH1" s="139"/>
      <c r="AI1" s="140"/>
    </row>
    <row r="2" spans="1:35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3"/>
      <c r="K2" s="54"/>
      <c r="L2" s="141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Y2" s="141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s="3" customFormat="1" ht="45" x14ac:dyDescent="0.25">
      <c r="A3" s="6" t="s">
        <v>18</v>
      </c>
      <c r="B3" s="5" t="s">
        <v>23</v>
      </c>
      <c r="C3" s="5" t="s">
        <v>20</v>
      </c>
      <c r="D3" s="37" t="s">
        <v>20</v>
      </c>
      <c r="E3" s="62" t="s">
        <v>6</v>
      </c>
      <c r="F3" s="8" t="s">
        <v>7</v>
      </c>
      <c r="G3" s="65" t="s">
        <v>8</v>
      </c>
      <c r="H3" s="2"/>
      <c r="I3" s="2"/>
      <c r="J3" s="2"/>
      <c r="K3" s="55"/>
      <c r="L3" s="6" t="s">
        <v>17</v>
      </c>
      <c r="M3" s="5" t="s">
        <v>13</v>
      </c>
      <c r="N3" s="37" t="s">
        <v>20</v>
      </c>
      <c r="O3" s="8" t="s">
        <v>3</v>
      </c>
      <c r="P3" s="8" t="s">
        <v>4</v>
      </c>
      <c r="Q3" s="8" t="s">
        <v>5</v>
      </c>
      <c r="R3" s="8" t="s">
        <v>6</v>
      </c>
      <c r="S3" s="2" t="s">
        <v>7</v>
      </c>
      <c r="T3" s="8" t="s">
        <v>8</v>
      </c>
      <c r="U3" s="2"/>
      <c r="V3" s="2"/>
      <c r="W3" s="2"/>
      <c r="Y3" s="6" t="s">
        <v>9</v>
      </c>
      <c r="Z3" s="5" t="s">
        <v>13</v>
      </c>
      <c r="AA3" s="8" t="s">
        <v>3</v>
      </c>
      <c r="AB3" s="8" t="s">
        <v>4</v>
      </c>
      <c r="AC3" s="8" t="s">
        <v>5</v>
      </c>
      <c r="AD3" s="8" t="s">
        <v>6</v>
      </c>
      <c r="AE3" s="8" t="s">
        <v>7</v>
      </c>
      <c r="AF3" s="8" t="s">
        <v>8</v>
      </c>
      <c r="AG3" s="2"/>
      <c r="AH3" s="2"/>
      <c r="AI3" s="2"/>
    </row>
    <row r="4" spans="1:35" x14ac:dyDescent="0.25">
      <c r="A4" s="4" t="s">
        <v>28</v>
      </c>
      <c r="B4" s="31"/>
      <c r="C4" s="61"/>
      <c r="E4" s="32">
        <v>0.71589999999999998</v>
      </c>
      <c r="F4" s="33"/>
      <c r="G4" s="36">
        <v>34.299999999999997</v>
      </c>
      <c r="J4" s="1"/>
      <c r="K4" s="56">
        <v>43558</v>
      </c>
      <c r="L4" s="52">
        <v>0.57777777777777783</v>
      </c>
      <c r="M4" s="45">
        <v>0</v>
      </c>
      <c r="N4" s="47">
        <v>0</v>
      </c>
      <c r="O4" s="1">
        <v>1</v>
      </c>
      <c r="Q4" s="21">
        <v>0.40339999999999998</v>
      </c>
      <c r="T4" s="17">
        <v>34.5</v>
      </c>
      <c r="W4" s="1"/>
      <c r="AA4" s="1">
        <v>1</v>
      </c>
      <c r="AI4" s="1"/>
    </row>
    <row r="5" spans="1:35" x14ac:dyDescent="0.25">
      <c r="B5" s="31"/>
      <c r="C5" s="34"/>
      <c r="E5" s="32">
        <v>0.70599999999999996</v>
      </c>
      <c r="F5" s="33"/>
      <c r="G5" s="36">
        <v>32.700000000000003</v>
      </c>
      <c r="J5" s="1"/>
      <c r="K5" s="13"/>
      <c r="L5" s="52">
        <v>0.58124999999999993</v>
      </c>
      <c r="M5" s="14">
        <v>5</v>
      </c>
      <c r="N5" s="40">
        <v>5</v>
      </c>
      <c r="O5" s="1">
        <v>2</v>
      </c>
      <c r="Q5" s="21">
        <v>0.25919999999999999</v>
      </c>
      <c r="T5" s="17">
        <v>32.299999999999997</v>
      </c>
      <c r="W5" s="1"/>
      <c r="AA5" s="1">
        <v>2</v>
      </c>
      <c r="AI5" s="1"/>
    </row>
    <row r="6" spans="1:35" x14ac:dyDescent="0.25">
      <c r="B6" s="23">
        <v>10.468888888888889</v>
      </c>
      <c r="C6" s="12">
        <f>0</f>
        <v>0</v>
      </c>
      <c r="D6" s="38">
        <f>C6</f>
        <v>0</v>
      </c>
      <c r="E6" s="16">
        <v>2.47E-2</v>
      </c>
      <c r="F6" s="17"/>
      <c r="G6" s="36">
        <v>583.29999999999995</v>
      </c>
      <c r="J6" s="1"/>
      <c r="K6" s="13"/>
      <c r="L6" s="52">
        <v>0.58263888888888882</v>
      </c>
      <c r="M6" s="14">
        <v>2</v>
      </c>
      <c r="N6" s="40">
        <v>7</v>
      </c>
      <c r="O6" s="1">
        <v>3</v>
      </c>
      <c r="Q6" s="21">
        <v>0.34089999999999998</v>
      </c>
      <c r="T6" s="18">
        <v>33</v>
      </c>
      <c r="W6" s="1"/>
      <c r="AA6" s="1">
        <v>3</v>
      </c>
      <c r="AI6" s="1"/>
    </row>
    <row r="7" spans="1:35" x14ac:dyDescent="0.25">
      <c r="B7" s="23">
        <v>10.474444444444444</v>
      </c>
      <c r="C7" s="12">
        <v>8</v>
      </c>
      <c r="D7" s="38">
        <f>D6+C7</f>
        <v>8</v>
      </c>
      <c r="E7" s="16">
        <v>5.33E-2</v>
      </c>
      <c r="F7" s="17"/>
      <c r="G7" s="36">
        <v>682.9</v>
      </c>
      <c r="J7" s="1"/>
      <c r="K7" s="13"/>
      <c r="L7" s="52">
        <v>0.58333333333333337</v>
      </c>
      <c r="M7" s="14">
        <v>1</v>
      </c>
      <c r="N7" s="40">
        <v>8</v>
      </c>
      <c r="O7" s="1">
        <v>4</v>
      </c>
      <c r="Q7" s="21">
        <v>0.26629999999999998</v>
      </c>
      <c r="T7" s="18">
        <v>35</v>
      </c>
      <c r="W7" s="1"/>
      <c r="AA7" s="1">
        <v>4</v>
      </c>
      <c r="AI7" s="1"/>
    </row>
    <row r="8" spans="1:35" x14ac:dyDescent="0.25">
      <c r="B8" s="23">
        <v>10.475833333333334</v>
      </c>
      <c r="C8" s="12">
        <v>2</v>
      </c>
      <c r="D8" s="38">
        <f>D7+C8</f>
        <v>10</v>
      </c>
      <c r="E8" s="16"/>
      <c r="F8" s="17"/>
      <c r="G8" s="36">
        <v>660.2</v>
      </c>
      <c r="J8" s="1"/>
      <c r="K8" s="13"/>
      <c r="L8" s="52">
        <v>0.59166666666666667</v>
      </c>
      <c r="M8" s="14">
        <v>12</v>
      </c>
      <c r="N8" s="40">
        <v>20</v>
      </c>
      <c r="O8" s="1">
        <v>5</v>
      </c>
      <c r="Q8" s="21">
        <v>3.9600000000000003E-2</v>
      </c>
      <c r="T8" s="18">
        <v>89</v>
      </c>
      <c r="W8" s="1"/>
      <c r="AA8" s="1">
        <v>5</v>
      </c>
      <c r="AI8" s="1"/>
    </row>
    <row r="9" spans="1:35" x14ac:dyDescent="0.25">
      <c r="B9" s="23">
        <v>10.477222222222222</v>
      </c>
      <c r="C9" s="12">
        <v>2</v>
      </c>
      <c r="D9" s="38">
        <f>D8+C9</f>
        <v>12</v>
      </c>
      <c r="E9" s="16"/>
      <c r="F9" s="17"/>
      <c r="G9" s="36">
        <v>490.1</v>
      </c>
      <c r="J9" s="1"/>
      <c r="K9" s="13"/>
      <c r="L9" s="52">
        <v>0.59583333333333333</v>
      </c>
      <c r="M9" s="12">
        <v>6</v>
      </c>
      <c r="N9" s="39">
        <v>26</v>
      </c>
      <c r="O9" s="1">
        <v>6</v>
      </c>
      <c r="Q9" s="21">
        <v>2.8199999999999999E-2</v>
      </c>
      <c r="T9" s="17">
        <v>1232.4000000000001</v>
      </c>
      <c r="W9" s="1"/>
      <c r="AA9" s="1">
        <v>6</v>
      </c>
      <c r="AI9" s="1"/>
    </row>
    <row r="10" spans="1:35" x14ac:dyDescent="0.25">
      <c r="A10" s="24"/>
      <c r="B10" s="23">
        <v>10.47861111111111</v>
      </c>
      <c r="C10" s="15">
        <v>2</v>
      </c>
      <c r="D10" s="38">
        <f>D9+C10</f>
        <v>14</v>
      </c>
      <c r="E10" s="16">
        <v>2.8199999999999999E-2</v>
      </c>
      <c r="F10" s="17"/>
      <c r="G10" s="36">
        <v>680.9</v>
      </c>
      <c r="J10" s="1"/>
      <c r="K10" s="13"/>
      <c r="L10" s="52">
        <v>0.59791666666666665</v>
      </c>
      <c r="M10" s="12">
        <v>3</v>
      </c>
      <c r="N10" s="39">
        <v>29</v>
      </c>
      <c r="O10" s="1">
        <v>7</v>
      </c>
      <c r="Q10" s="21">
        <v>3.9699999999999999E-2</v>
      </c>
      <c r="T10" s="17">
        <v>1306.8</v>
      </c>
      <c r="W10" s="1"/>
      <c r="AA10" s="1">
        <v>7</v>
      </c>
      <c r="AI10" s="1"/>
    </row>
    <row r="11" spans="1:35" x14ac:dyDescent="0.25">
      <c r="B11" s="23">
        <v>10.481388888888889</v>
      </c>
      <c r="C11" s="14">
        <v>4</v>
      </c>
      <c r="D11" s="38">
        <f t="shared" ref="D11:D48" si="0">D10+C11</f>
        <v>18</v>
      </c>
      <c r="E11" s="16">
        <v>7.7600000000000002E-2</v>
      </c>
      <c r="F11" s="17"/>
      <c r="G11" s="36">
        <v>671.4</v>
      </c>
      <c r="J11" s="1"/>
      <c r="K11" s="13"/>
      <c r="L11" s="52">
        <v>0.59930555555555554</v>
      </c>
      <c r="M11" s="12">
        <v>2</v>
      </c>
      <c r="N11" s="39">
        <v>31</v>
      </c>
      <c r="O11" s="1">
        <v>8</v>
      </c>
      <c r="Q11" s="21"/>
      <c r="T11" s="17">
        <v>1169.3</v>
      </c>
      <c r="W11" s="1"/>
      <c r="AA11" s="1">
        <v>8</v>
      </c>
      <c r="AI11" s="1"/>
    </row>
    <row r="12" spans="1:35" x14ac:dyDescent="0.25">
      <c r="B12" s="23">
        <v>10.482777777777777</v>
      </c>
      <c r="C12" s="14">
        <v>2</v>
      </c>
      <c r="D12" s="38">
        <f t="shared" si="0"/>
        <v>20</v>
      </c>
      <c r="E12" s="16">
        <v>5.4399999999999997E-2</v>
      </c>
      <c r="F12" s="17"/>
      <c r="G12" s="36">
        <v>631.1</v>
      </c>
      <c r="J12" s="1"/>
      <c r="K12" s="13"/>
      <c r="L12" s="52">
        <v>0.60069444444444442</v>
      </c>
      <c r="M12" s="12">
        <v>2</v>
      </c>
      <c r="N12" s="39">
        <v>33</v>
      </c>
      <c r="O12" s="1">
        <v>9</v>
      </c>
      <c r="Q12" s="21"/>
      <c r="T12" s="18">
        <v>1172</v>
      </c>
      <c r="W12" s="1"/>
      <c r="AA12" s="1">
        <v>9</v>
      </c>
      <c r="AI12" s="1"/>
    </row>
    <row r="13" spans="1:35" x14ac:dyDescent="0.25">
      <c r="B13" s="23">
        <v>10.483472222222222</v>
      </c>
      <c r="C13" s="14">
        <v>1</v>
      </c>
      <c r="D13" s="38">
        <f t="shared" si="0"/>
        <v>21</v>
      </c>
      <c r="E13" s="16">
        <v>3.1E-2</v>
      </c>
      <c r="F13" s="17"/>
      <c r="G13" s="36">
        <v>646.5</v>
      </c>
      <c r="H13" s="7" t="s">
        <v>0</v>
      </c>
      <c r="J13" s="1"/>
      <c r="K13" s="13"/>
      <c r="L13" s="52">
        <v>0.6020833333333333</v>
      </c>
      <c r="M13" s="12">
        <v>2</v>
      </c>
      <c r="N13" s="39">
        <v>35</v>
      </c>
      <c r="O13" s="1">
        <v>10</v>
      </c>
      <c r="Q13" s="21">
        <v>0.03</v>
      </c>
      <c r="T13" s="17">
        <v>1406.7</v>
      </c>
      <c r="U13" s="7" t="s">
        <v>0</v>
      </c>
      <c r="W13" s="1"/>
      <c r="AA13" s="1">
        <v>10</v>
      </c>
      <c r="AG13" s="7" t="s">
        <v>0</v>
      </c>
      <c r="AI13" s="1"/>
    </row>
    <row r="14" spans="1:35" x14ac:dyDescent="0.25">
      <c r="A14" s="6"/>
      <c r="B14" s="22">
        <v>0.4916666666666667</v>
      </c>
      <c r="C14" s="12">
        <v>6</v>
      </c>
      <c r="D14" s="38">
        <f t="shared" si="0"/>
        <v>27</v>
      </c>
      <c r="E14" s="16">
        <v>2.6499999999999999E-2</v>
      </c>
      <c r="F14" s="17"/>
      <c r="G14" s="36">
        <v>556.79999999999995</v>
      </c>
      <c r="J14" s="1"/>
      <c r="K14" s="13"/>
      <c r="L14" s="52">
        <v>0.60347222222222219</v>
      </c>
      <c r="M14" s="12">
        <v>2</v>
      </c>
      <c r="N14" s="39">
        <v>37</v>
      </c>
      <c r="Q14" s="16">
        <v>2.9899999999999999E-2</v>
      </c>
      <c r="T14" s="17">
        <v>1162.7</v>
      </c>
      <c r="W14" s="1"/>
      <c r="Y14" s="6"/>
      <c r="Z14" s="5"/>
      <c r="AI14" s="1"/>
    </row>
    <row r="15" spans="1:35" x14ac:dyDescent="0.25">
      <c r="B15" s="22">
        <v>0.49583333333333335</v>
      </c>
      <c r="C15" s="12">
        <v>6</v>
      </c>
      <c r="D15" s="38">
        <f t="shared" si="0"/>
        <v>33</v>
      </c>
      <c r="E15" s="16">
        <v>4.9700000000000001E-2</v>
      </c>
      <c r="F15" s="17"/>
      <c r="G15" s="36">
        <v>716.1</v>
      </c>
      <c r="J15" s="1"/>
      <c r="K15" s="13"/>
      <c r="L15" s="52">
        <v>0.60555555555555551</v>
      </c>
      <c r="M15" s="12">
        <v>3</v>
      </c>
      <c r="N15" s="39">
        <v>39</v>
      </c>
      <c r="O15" s="1">
        <v>1</v>
      </c>
      <c r="Q15" s="16">
        <v>3.3799999999999997E-2</v>
      </c>
      <c r="T15" s="17">
        <v>1109.5999999999999</v>
      </c>
      <c r="W15" s="1"/>
      <c r="AA15" s="1">
        <v>1</v>
      </c>
      <c r="AI15" s="1"/>
    </row>
    <row r="16" spans="1:35" x14ac:dyDescent="0.25">
      <c r="B16" s="22">
        <v>0.49722222222222223</v>
      </c>
      <c r="C16" s="12">
        <v>2</v>
      </c>
      <c r="D16" s="38">
        <f t="shared" si="0"/>
        <v>35</v>
      </c>
      <c r="E16" s="16"/>
      <c r="F16" s="17"/>
      <c r="G16" s="36">
        <v>668.3</v>
      </c>
      <c r="J16" s="1"/>
      <c r="K16" s="13"/>
      <c r="L16" s="52">
        <v>0.6118055555555556</v>
      </c>
      <c r="M16" s="27">
        <v>7</v>
      </c>
      <c r="N16" s="47">
        <v>46</v>
      </c>
      <c r="O16" s="1">
        <v>2</v>
      </c>
      <c r="Q16" s="16"/>
      <c r="T16" s="17">
        <v>1207.4000000000001</v>
      </c>
      <c r="W16" s="1"/>
      <c r="AA16" s="1">
        <v>2</v>
      </c>
      <c r="AI16" s="1"/>
    </row>
    <row r="17" spans="1:35" x14ac:dyDescent="0.25">
      <c r="B17" s="22">
        <v>0.49791666666666662</v>
      </c>
      <c r="C17" s="12">
        <v>1</v>
      </c>
      <c r="D17" s="38">
        <f t="shared" si="0"/>
        <v>36</v>
      </c>
      <c r="E17" s="16">
        <v>5.3199999999999997E-2</v>
      </c>
      <c r="F17" s="17"/>
      <c r="G17" s="36">
        <v>821.1</v>
      </c>
      <c r="J17" s="1"/>
      <c r="K17" s="13"/>
      <c r="L17" s="52">
        <v>0.61319444444444449</v>
      </c>
      <c r="M17" s="12">
        <v>2</v>
      </c>
      <c r="N17" s="39">
        <v>48</v>
      </c>
      <c r="O17" s="1">
        <v>3</v>
      </c>
      <c r="Q17" s="16"/>
      <c r="T17" s="17">
        <v>1378.4</v>
      </c>
      <c r="W17" s="1"/>
      <c r="AA17" s="1">
        <v>3</v>
      </c>
      <c r="AI17" s="1"/>
    </row>
    <row r="18" spans="1:35" x14ac:dyDescent="0.25">
      <c r="B18" s="22">
        <v>0.50208333333333333</v>
      </c>
      <c r="C18" s="12">
        <v>6</v>
      </c>
      <c r="D18" s="38">
        <f t="shared" si="0"/>
        <v>42</v>
      </c>
      <c r="E18" s="16">
        <v>4.02E-2</v>
      </c>
      <c r="F18" s="17"/>
      <c r="G18" s="36">
        <v>771.1</v>
      </c>
      <c r="J18" s="1"/>
      <c r="K18" s="13"/>
      <c r="L18" s="52">
        <v>0.61458333333333337</v>
      </c>
      <c r="M18" s="12">
        <v>2</v>
      </c>
      <c r="N18" s="39">
        <v>50</v>
      </c>
      <c r="O18" s="1">
        <v>4</v>
      </c>
      <c r="Q18" s="16">
        <v>1.9900000000000001E-2</v>
      </c>
      <c r="T18" s="17">
        <v>1035</v>
      </c>
      <c r="W18" s="1"/>
      <c r="AA18" s="1">
        <v>4</v>
      </c>
      <c r="AI18" s="1"/>
    </row>
    <row r="19" spans="1:35" x14ac:dyDescent="0.25">
      <c r="B19" s="22">
        <v>0.5229166666666667</v>
      </c>
      <c r="C19" s="12">
        <v>30</v>
      </c>
      <c r="D19" s="38">
        <f t="shared" si="0"/>
        <v>72</v>
      </c>
      <c r="E19" s="16">
        <v>3.56E-2</v>
      </c>
      <c r="F19" s="17"/>
      <c r="G19" s="36">
        <v>719.1</v>
      </c>
      <c r="J19" s="1"/>
      <c r="K19" s="13"/>
      <c r="L19" s="52">
        <v>0.61875000000000002</v>
      </c>
      <c r="M19" s="12">
        <v>6</v>
      </c>
      <c r="N19" s="39">
        <v>56</v>
      </c>
      <c r="O19" s="1">
        <v>5</v>
      </c>
      <c r="Q19" s="16"/>
      <c r="T19" s="17">
        <v>1375</v>
      </c>
      <c r="W19" s="1"/>
      <c r="AA19" s="1">
        <v>5</v>
      </c>
      <c r="AI19" s="1"/>
    </row>
    <row r="20" spans="1:35" x14ac:dyDescent="0.25">
      <c r="B20" s="22">
        <v>0.52361111111111114</v>
      </c>
      <c r="C20" s="12">
        <v>1</v>
      </c>
      <c r="D20" s="38">
        <f t="shared" si="0"/>
        <v>73</v>
      </c>
      <c r="E20" s="16">
        <v>4.8099999999999997E-2</v>
      </c>
      <c r="F20" s="17"/>
      <c r="G20" s="36">
        <v>643.6</v>
      </c>
      <c r="J20" s="1"/>
      <c r="K20" s="13"/>
      <c r="L20" s="52">
        <v>0.62013888888888891</v>
      </c>
      <c r="M20" s="12">
        <v>2</v>
      </c>
      <c r="N20" s="39">
        <v>58</v>
      </c>
      <c r="O20" s="1">
        <v>6</v>
      </c>
      <c r="Q20" s="16">
        <v>3.3799999999999997E-2</v>
      </c>
      <c r="T20" s="17">
        <v>1176.5</v>
      </c>
      <c r="W20" s="1"/>
      <c r="AA20" s="1">
        <v>6</v>
      </c>
      <c r="AI20" s="1"/>
    </row>
    <row r="21" spans="1:35" x14ac:dyDescent="0.25">
      <c r="B21" s="22">
        <v>0.52708333333333335</v>
      </c>
      <c r="C21" s="12">
        <v>5</v>
      </c>
      <c r="D21" s="38">
        <f t="shared" si="0"/>
        <v>78</v>
      </c>
      <c r="E21" s="16">
        <v>3.4799999999999998E-2</v>
      </c>
      <c r="F21" s="17"/>
      <c r="G21" s="36">
        <v>594.79999999999995</v>
      </c>
      <c r="J21" s="1"/>
      <c r="K21" s="13"/>
      <c r="L21" s="52">
        <v>0.625</v>
      </c>
      <c r="M21" s="12">
        <v>7</v>
      </c>
      <c r="N21" s="39">
        <v>65</v>
      </c>
      <c r="O21" s="1">
        <v>7</v>
      </c>
      <c r="Q21" s="16"/>
      <c r="T21" s="17">
        <v>1189</v>
      </c>
      <c r="W21" s="1"/>
      <c r="AA21" s="1">
        <v>7</v>
      </c>
      <c r="AI21" s="1"/>
    </row>
    <row r="22" spans="1:35" x14ac:dyDescent="0.25">
      <c r="B22" s="22">
        <v>0.52847222222222223</v>
      </c>
      <c r="C22" s="12">
        <v>2</v>
      </c>
      <c r="D22" s="38">
        <f t="shared" si="0"/>
        <v>80</v>
      </c>
      <c r="E22" s="16"/>
      <c r="F22" s="17"/>
      <c r="G22" s="36">
        <v>505.7</v>
      </c>
      <c r="J22" s="1"/>
      <c r="K22" s="13"/>
      <c r="L22" s="52">
        <v>0.67986111111111114</v>
      </c>
      <c r="M22" s="12">
        <v>79</v>
      </c>
      <c r="N22" s="39">
        <v>144</v>
      </c>
      <c r="O22" s="1">
        <v>8</v>
      </c>
      <c r="Q22" s="16">
        <v>4.3099999999999999E-2</v>
      </c>
      <c r="T22" s="17">
        <v>1167.8</v>
      </c>
      <c r="W22" s="1"/>
      <c r="AA22" s="1">
        <v>8</v>
      </c>
      <c r="AI22" s="1"/>
    </row>
    <row r="23" spans="1:35" x14ac:dyDescent="0.25">
      <c r="B23" s="22">
        <v>0.58680555555555558</v>
      </c>
      <c r="C23" s="12">
        <v>24</v>
      </c>
      <c r="D23" s="38">
        <f t="shared" si="0"/>
        <v>104</v>
      </c>
      <c r="E23" s="16">
        <v>5.91E-2</v>
      </c>
      <c r="F23" s="17"/>
      <c r="G23" s="36">
        <v>456.5</v>
      </c>
      <c r="J23" s="1"/>
      <c r="K23" s="13"/>
      <c r="L23" s="52">
        <v>0.68125000000000002</v>
      </c>
      <c r="M23" s="12">
        <v>2</v>
      </c>
      <c r="N23" s="39">
        <v>146</v>
      </c>
      <c r="O23" s="1">
        <v>9</v>
      </c>
      <c r="Q23" s="16"/>
      <c r="T23" s="17">
        <v>1211.0999999999999</v>
      </c>
      <c r="W23" s="1"/>
      <c r="AA23" s="1">
        <v>9</v>
      </c>
      <c r="AI23" s="1"/>
    </row>
    <row r="24" spans="1:35" x14ac:dyDescent="0.25">
      <c r="B24" s="22">
        <v>0.58819444444444446</v>
      </c>
      <c r="C24" s="12">
        <v>2</v>
      </c>
      <c r="D24" s="38">
        <f t="shared" si="0"/>
        <v>106</v>
      </c>
      <c r="E24" s="16">
        <v>4.99E-2</v>
      </c>
      <c r="F24" s="17"/>
      <c r="G24" s="36">
        <v>631.29999999999995</v>
      </c>
      <c r="H24" s="7" t="s">
        <v>0</v>
      </c>
      <c r="J24" s="1"/>
      <c r="K24" s="13"/>
      <c r="L24" s="52">
        <v>0.68680555555555556</v>
      </c>
      <c r="M24" s="12">
        <v>8</v>
      </c>
      <c r="N24" s="39">
        <v>154</v>
      </c>
      <c r="O24" s="1">
        <v>10</v>
      </c>
      <c r="Q24" s="16">
        <v>2.5999999999999999E-2</v>
      </c>
      <c r="T24" s="17">
        <v>1021.7</v>
      </c>
      <c r="U24" s="7" t="s">
        <v>0</v>
      </c>
      <c r="W24" s="1"/>
      <c r="AA24" s="1">
        <v>10</v>
      </c>
      <c r="AG24" s="7" t="s">
        <v>0</v>
      </c>
      <c r="AI24" s="1"/>
    </row>
    <row r="25" spans="1:35" x14ac:dyDescent="0.25">
      <c r="B25" s="22">
        <v>0.59027777777777779</v>
      </c>
      <c r="C25" s="12">
        <v>3</v>
      </c>
      <c r="D25" s="38">
        <f t="shared" si="0"/>
        <v>109</v>
      </c>
      <c r="E25" s="16">
        <v>5.5E-2</v>
      </c>
      <c r="F25" s="17"/>
      <c r="G25" s="36">
        <v>587.29999999999995</v>
      </c>
      <c r="H25" s="7">
        <v>0</v>
      </c>
      <c r="J25" s="1"/>
      <c r="K25" s="13"/>
      <c r="N25" s="35"/>
      <c r="O25" s="7" t="s">
        <v>1</v>
      </c>
      <c r="P25" s="7" t="e">
        <v>#DIV/0!</v>
      </c>
      <c r="Q25" s="15"/>
      <c r="S25" s="7" t="s">
        <v>2</v>
      </c>
      <c r="T25" s="7">
        <v>0</v>
      </c>
      <c r="U25" s="7">
        <v>0</v>
      </c>
      <c r="W25" s="1"/>
      <c r="AA25" s="7" t="s">
        <v>1</v>
      </c>
      <c r="AB25" s="7" t="e">
        <v>#DIV/0!</v>
      </c>
      <c r="AE25" s="7" t="s">
        <v>2</v>
      </c>
      <c r="AF25" s="7">
        <v>0</v>
      </c>
      <c r="AG25" s="7">
        <v>0</v>
      </c>
      <c r="AI25" s="1"/>
    </row>
    <row r="26" spans="1:35" x14ac:dyDescent="0.25">
      <c r="A26" s="6"/>
      <c r="B26" s="22">
        <v>0.61736111111111114</v>
      </c>
      <c r="C26" s="12">
        <v>39</v>
      </c>
      <c r="D26" s="38">
        <f t="shared" si="0"/>
        <v>148</v>
      </c>
      <c r="E26" s="16"/>
      <c r="F26" s="17"/>
      <c r="G26" s="36">
        <v>599.20000000000005</v>
      </c>
      <c r="J26" s="1"/>
      <c r="K26" s="13"/>
      <c r="L26" s="6"/>
      <c r="M26" s="5"/>
      <c r="N26" s="37"/>
      <c r="Q26" s="15"/>
      <c r="T26" s="18"/>
      <c r="W26" s="1"/>
      <c r="Y26" s="6"/>
      <c r="Z26" s="5"/>
      <c r="AI26" s="1"/>
    </row>
    <row r="27" spans="1:35" x14ac:dyDescent="0.25">
      <c r="B27" s="22">
        <v>0.61875000000000002</v>
      </c>
      <c r="C27" s="12">
        <v>2</v>
      </c>
      <c r="D27" s="38">
        <f t="shared" si="0"/>
        <v>150</v>
      </c>
      <c r="E27" s="16"/>
      <c r="F27" s="17"/>
      <c r="G27" s="36">
        <v>574.29999999999995</v>
      </c>
      <c r="K27" s="13"/>
      <c r="L27" s="52">
        <v>0.68888888888888899</v>
      </c>
      <c r="M27" s="12">
        <v>3</v>
      </c>
      <c r="N27" s="39">
        <v>157</v>
      </c>
      <c r="O27" s="1">
        <v>1</v>
      </c>
      <c r="Q27" s="15"/>
      <c r="T27" s="18">
        <v>1228.5999999999999</v>
      </c>
      <c r="W27" s="1"/>
      <c r="AA27" s="1">
        <v>1</v>
      </c>
      <c r="AI27" s="1"/>
    </row>
    <row r="28" spans="1:35" x14ac:dyDescent="0.25">
      <c r="B28" s="22">
        <v>0.61944444444444446</v>
      </c>
      <c r="C28" s="12">
        <v>1</v>
      </c>
      <c r="D28" s="38">
        <f t="shared" si="0"/>
        <v>151</v>
      </c>
      <c r="F28" s="17"/>
      <c r="G28" s="36">
        <v>495</v>
      </c>
      <c r="J28" s="1"/>
      <c r="K28" s="13"/>
      <c r="L28" s="52">
        <v>0.69097222222222221</v>
      </c>
      <c r="M28" s="12">
        <v>3</v>
      </c>
      <c r="N28" s="39">
        <v>160</v>
      </c>
      <c r="O28" s="1">
        <v>2</v>
      </c>
      <c r="Q28" s="15"/>
      <c r="T28" s="18">
        <v>1125.9000000000001</v>
      </c>
      <c r="W28" s="1"/>
      <c r="AA28" s="1">
        <v>2</v>
      </c>
      <c r="AI28" s="1"/>
    </row>
    <row r="29" spans="1:35" x14ac:dyDescent="0.25">
      <c r="B29" s="22">
        <v>0.62152777777777779</v>
      </c>
      <c r="C29" s="14">
        <v>3</v>
      </c>
      <c r="D29" s="38">
        <f t="shared" si="0"/>
        <v>154</v>
      </c>
      <c r="E29" s="16">
        <v>4.2000000000000003E-2</v>
      </c>
      <c r="F29" s="17"/>
      <c r="G29" s="36">
        <v>609.1</v>
      </c>
      <c r="J29" s="1"/>
      <c r="K29" s="13"/>
      <c r="L29" s="52">
        <v>0.69513888888888886</v>
      </c>
      <c r="M29" s="12">
        <v>6</v>
      </c>
      <c r="N29" s="39">
        <v>166</v>
      </c>
      <c r="O29" s="1">
        <v>3</v>
      </c>
      <c r="Q29" s="15">
        <v>2.92E-2</v>
      </c>
      <c r="T29" s="18">
        <v>1270.5</v>
      </c>
      <c r="W29" s="1"/>
      <c r="AA29" s="1">
        <v>3</v>
      </c>
      <c r="AI29" s="1"/>
    </row>
    <row r="30" spans="1:35" x14ac:dyDescent="0.25">
      <c r="B30" s="22">
        <v>0.62986111111111109</v>
      </c>
      <c r="C30" s="12">
        <v>12</v>
      </c>
      <c r="D30" s="38">
        <f t="shared" si="0"/>
        <v>166</v>
      </c>
      <c r="E30" s="16"/>
      <c r="F30" s="17"/>
      <c r="G30" s="36">
        <v>545.6</v>
      </c>
      <c r="J30" s="1"/>
      <c r="K30" s="13"/>
      <c r="L30" s="52">
        <v>0.69930555555555562</v>
      </c>
      <c r="M30" s="12">
        <v>6</v>
      </c>
      <c r="N30" s="39">
        <v>172</v>
      </c>
      <c r="O30" s="1">
        <v>4</v>
      </c>
      <c r="Q30" s="15"/>
      <c r="T30" s="18">
        <v>1071.2</v>
      </c>
      <c r="W30" s="1"/>
      <c r="AA30" s="1">
        <v>4</v>
      </c>
      <c r="AI30" s="1"/>
    </row>
    <row r="31" spans="1:35" x14ac:dyDescent="0.25">
      <c r="B31" s="22">
        <v>0.63124999999999998</v>
      </c>
      <c r="C31" s="12">
        <v>2</v>
      </c>
      <c r="D31" s="38">
        <f t="shared" si="0"/>
        <v>168</v>
      </c>
      <c r="F31" s="17"/>
      <c r="G31" s="36">
        <v>589.4</v>
      </c>
      <c r="J31" s="1"/>
      <c r="K31" s="13"/>
      <c r="L31" s="52">
        <v>0.7006944444444444</v>
      </c>
      <c r="M31" s="12">
        <v>2</v>
      </c>
      <c r="N31" s="39">
        <v>174</v>
      </c>
      <c r="O31" s="1">
        <v>5</v>
      </c>
      <c r="Q31" s="15"/>
      <c r="T31" s="18">
        <v>965.3</v>
      </c>
      <c r="W31" s="1"/>
      <c r="AA31" s="1">
        <v>5</v>
      </c>
      <c r="AI31" s="1"/>
    </row>
    <row r="32" spans="1:35" x14ac:dyDescent="0.25">
      <c r="B32" s="22">
        <v>0.63263888888888886</v>
      </c>
      <c r="C32" s="12">
        <v>2</v>
      </c>
      <c r="D32" s="38">
        <f t="shared" si="0"/>
        <v>170</v>
      </c>
      <c r="E32" s="16">
        <v>4.0899999999999999E-2</v>
      </c>
      <c r="F32" s="17"/>
      <c r="G32" s="36">
        <v>446.9</v>
      </c>
      <c r="J32" s="1"/>
      <c r="K32" s="13"/>
      <c r="L32" s="52">
        <v>0.70138888888888884</v>
      </c>
      <c r="M32" s="12">
        <v>1</v>
      </c>
      <c r="N32" s="39">
        <v>175</v>
      </c>
      <c r="O32" s="1">
        <v>6</v>
      </c>
      <c r="Q32" s="15"/>
      <c r="T32" s="18">
        <v>872.9</v>
      </c>
      <c r="W32" s="1"/>
      <c r="AA32" s="1">
        <v>6</v>
      </c>
      <c r="AI32" s="1"/>
    </row>
    <row r="33" spans="1:35" x14ac:dyDescent="0.25">
      <c r="B33" s="22">
        <v>0.6333333333333333</v>
      </c>
      <c r="C33" s="12">
        <v>1</v>
      </c>
      <c r="D33" s="38">
        <f t="shared" si="0"/>
        <v>171</v>
      </c>
      <c r="G33" s="36">
        <v>481.3</v>
      </c>
      <c r="J33" s="1"/>
      <c r="K33" s="13"/>
      <c r="L33" s="52">
        <v>0.70277777777777783</v>
      </c>
      <c r="M33" s="12">
        <v>2</v>
      </c>
      <c r="N33" s="39">
        <v>177</v>
      </c>
      <c r="O33" s="1">
        <v>7</v>
      </c>
      <c r="Q33" s="15"/>
      <c r="T33" s="18">
        <v>1064.8</v>
      </c>
      <c r="W33" s="1"/>
      <c r="AA33" s="1">
        <v>7</v>
      </c>
      <c r="AI33" s="1"/>
    </row>
    <row r="34" spans="1:35" x14ac:dyDescent="0.25">
      <c r="B34" s="22">
        <v>0.68888888888888899</v>
      </c>
      <c r="C34" s="15">
        <v>20</v>
      </c>
      <c r="D34" s="38">
        <f t="shared" si="0"/>
        <v>191</v>
      </c>
      <c r="G34" s="36">
        <v>356.6</v>
      </c>
      <c r="J34" s="1"/>
      <c r="K34" s="13"/>
      <c r="L34" s="52">
        <v>0.7284722222222223</v>
      </c>
      <c r="M34" s="12">
        <v>37</v>
      </c>
      <c r="N34" s="39">
        <v>214</v>
      </c>
      <c r="O34" s="1">
        <v>8</v>
      </c>
      <c r="Q34" s="15">
        <v>2.5700000000000001E-2</v>
      </c>
      <c r="T34" s="18">
        <v>933.9</v>
      </c>
      <c r="W34" s="1"/>
      <c r="AA34" s="1">
        <v>8</v>
      </c>
      <c r="AI34" s="1"/>
    </row>
    <row r="35" spans="1:35" x14ac:dyDescent="0.25">
      <c r="B35" s="22">
        <v>0.69305555555555554</v>
      </c>
      <c r="C35" s="12">
        <v>6</v>
      </c>
      <c r="D35" s="38">
        <f t="shared" si="0"/>
        <v>197</v>
      </c>
      <c r="G35" s="36">
        <v>414.5</v>
      </c>
      <c r="J35" s="1"/>
      <c r="K35" s="13"/>
      <c r="L35" s="52">
        <v>0.73055555555555562</v>
      </c>
      <c r="M35" s="12">
        <v>3</v>
      </c>
      <c r="N35" s="39">
        <v>217</v>
      </c>
      <c r="O35" s="1">
        <v>9</v>
      </c>
      <c r="Q35" s="15">
        <v>3.3300000000000003E-2</v>
      </c>
      <c r="T35" s="18">
        <v>801.8</v>
      </c>
      <c r="W35" s="1"/>
      <c r="AA35" s="1">
        <v>9</v>
      </c>
      <c r="AI35" s="1"/>
    </row>
    <row r="36" spans="1:35" x14ac:dyDescent="0.25">
      <c r="B36" s="22">
        <v>0.69444444444444453</v>
      </c>
      <c r="C36" s="12">
        <v>2</v>
      </c>
      <c r="D36" s="38">
        <f t="shared" si="0"/>
        <v>199</v>
      </c>
      <c r="E36" s="15">
        <v>4.3799999999999999E-2</v>
      </c>
      <c r="G36" s="36">
        <v>378</v>
      </c>
      <c r="H36" s="7"/>
      <c r="J36" s="1"/>
      <c r="K36" s="13"/>
      <c r="L36" s="52">
        <v>0.73263888888888884</v>
      </c>
      <c r="M36" s="12">
        <v>3</v>
      </c>
      <c r="N36" s="39">
        <v>220</v>
      </c>
      <c r="O36" s="1">
        <v>10</v>
      </c>
      <c r="Q36" s="15">
        <v>3.3799999999999997E-2</v>
      </c>
      <c r="T36" s="18">
        <v>751.5</v>
      </c>
      <c r="U36" s="7" t="s">
        <v>0</v>
      </c>
      <c r="W36" s="1"/>
      <c r="AA36" s="1">
        <v>10</v>
      </c>
      <c r="AG36" s="7" t="s">
        <v>0</v>
      </c>
      <c r="AI36" s="1"/>
    </row>
    <row r="37" spans="1:35" x14ac:dyDescent="0.25">
      <c r="B37" s="22">
        <v>0.6958333333333333</v>
      </c>
      <c r="C37" s="12">
        <v>2</v>
      </c>
      <c r="D37" s="38">
        <f t="shared" si="0"/>
        <v>201</v>
      </c>
      <c r="E37" s="15">
        <v>6.6299999999999998E-2</v>
      </c>
      <c r="G37" s="36">
        <v>390.6</v>
      </c>
      <c r="H37" s="7">
        <v>0</v>
      </c>
      <c r="J37" s="1"/>
      <c r="K37" s="13"/>
      <c r="L37" s="52">
        <v>0.73541666666666661</v>
      </c>
      <c r="M37" s="12">
        <v>4</v>
      </c>
      <c r="N37" s="39">
        <v>224</v>
      </c>
      <c r="O37" s="7" t="s">
        <v>1</v>
      </c>
      <c r="P37" s="7" t="e">
        <v>#DIV/0!</v>
      </c>
      <c r="Q37" s="15"/>
      <c r="S37" s="7" t="s">
        <v>2</v>
      </c>
      <c r="T37" s="29"/>
      <c r="U37" s="7">
        <v>0</v>
      </c>
      <c r="W37" s="1"/>
      <c r="AA37" s="7" t="s">
        <v>1</v>
      </c>
      <c r="AB37" s="7" t="e">
        <v>#DIV/0!</v>
      </c>
      <c r="AE37" s="7" t="s">
        <v>2</v>
      </c>
      <c r="AF37" s="7">
        <v>0</v>
      </c>
      <c r="AG37" s="7">
        <v>0</v>
      </c>
      <c r="AI37" s="1"/>
    </row>
    <row r="38" spans="1:35" x14ac:dyDescent="0.25">
      <c r="A38" s="6"/>
      <c r="B38" s="22">
        <v>0.6972222222222223</v>
      </c>
      <c r="C38" s="12">
        <v>2</v>
      </c>
      <c r="D38" s="38">
        <f t="shared" si="0"/>
        <v>203</v>
      </c>
      <c r="E38" s="15">
        <v>5.5300000000000002E-2</v>
      </c>
      <c r="G38" s="36">
        <v>345.4</v>
      </c>
      <c r="J38" s="1"/>
      <c r="K38" s="13"/>
      <c r="L38" s="6"/>
      <c r="M38" s="5"/>
      <c r="N38" s="37"/>
      <c r="Q38" s="15"/>
      <c r="T38" s="18"/>
      <c r="W38" s="1"/>
      <c r="Y38" s="6"/>
      <c r="Z38" s="5"/>
      <c r="AI38" s="1"/>
    </row>
    <row r="39" spans="1:35" x14ac:dyDescent="0.25">
      <c r="B39" s="22">
        <v>0.69861111111111107</v>
      </c>
      <c r="C39" s="12">
        <v>2</v>
      </c>
      <c r="D39" s="38">
        <f t="shared" si="0"/>
        <v>205</v>
      </c>
      <c r="E39" s="15">
        <v>4.58E-2</v>
      </c>
      <c r="G39" s="63">
        <v>317.8</v>
      </c>
      <c r="J39" s="1"/>
      <c r="K39" s="13"/>
      <c r="L39" s="52">
        <v>0.7368055555555556</v>
      </c>
      <c r="M39" s="12">
        <v>2</v>
      </c>
      <c r="N39" s="39">
        <v>226</v>
      </c>
      <c r="O39" s="1">
        <v>1</v>
      </c>
      <c r="Q39" s="15">
        <v>3.1899999999999998E-2</v>
      </c>
      <c r="T39" s="18">
        <v>871.1</v>
      </c>
      <c r="W39" s="1"/>
      <c r="AA39" s="1">
        <v>1</v>
      </c>
      <c r="AI39" s="1"/>
    </row>
    <row r="40" spans="1:35" x14ac:dyDescent="0.25">
      <c r="A40" s="17"/>
      <c r="B40" s="22">
        <v>0.70000000000000007</v>
      </c>
      <c r="C40" s="12">
        <v>2</v>
      </c>
      <c r="D40" s="38">
        <f t="shared" si="0"/>
        <v>207</v>
      </c>
      <c r="G40" s="36">
        <v>312</v>
      </c>
      <c r="J40" s="1"/>
      <c r="K40" s="13"/>
      <c r="L40" s="52">
        <v>0.73819444444444438</v>
      </c>
      <c r="M40" s="12">
        <v>2</v>
      </c>
      <c r="N40" s="39">
        <v>228</v>
      </c>
      <c r="O40" s="1">
        <v>2</v>
      </c>
      <c r="Q40" s="15">
        <v>3.4099999999999998E-2</v>
      </c>
      <c r="T40" s="18">
        <v>851.9</v>
      </c>
      <c r="W40" s="1"/>
      <c r="AA40" s="1">
        <v>2</v>
      </c>
      <c r="AI40" s="1"/>
    </row>
    <row r="41" spans="1:35" x14ac:dyDescent="0.25">
      <c r="A41" s="57">
        <v>43525</v>
      </c>
      <c r="B41" s="22">
        <v>0.60069444444444442</v>
      </c>
      <c r="C41" s="12">
        <v>1333</v>
      </c>
      <c r="D41" s="38">
        <f t="shared" si="0"/>
        <v>1540</v>
      </c>
      <c r="G41" s="64">
        <v>204.8</v>
      </c>
      <c r="J41" s="1"/>
      <c r="K41" s="56"/>
      <c r="N41" s="35"/>
      <c r="O41" s="1" t="s">
        <v>1</v>
      </c>
      <c r="Q41" s="15"/>
      <c r="T41" s="18">
        <v>800</v>
      </c>
      <c r="W41" s="1"/>
      <c r="AA41" s="1" t="s">
        <v>1</v>
      </c>
      <c r="AI41" s="1"/>
    </row>
    <row r="42" spans="1:35" x14ac:dyDescent="0.25">
      <c r="A42" s="27"/>
      <c r="B42" s="22">
        <v>0.6020833333333333</v>
      </c>
      <c r="C42" s="14">
        <v>2</v>
      </c>
      <c r="D42" s="38">
        <f t="shared" si="0"/>
        <v>1542</v>
      </c>
      <c r="G42" s="64">
        <v>198.8</v>
      </c>
      <c r="J42" s="1"/>
      <c r="K42" s="56">
        <v>43588</v>
      </c>
      <c r="L42" s="52">
        <v>0.43541666666666662</v>
      </c>
      <c r="M42" s="12">
        <v>1004</v>
      </c>
      <c r="N42" s="39">
        <v>1232</v>
      </c>
      <c r="Q42" s="15">
        <v>3.8100000000000002E-2</v>
      </c>
      <c r="T42" s="18">
        <v>189.6</v>
      </c>
      <c r="W42" s="1"/>
      <c r="AI42" s="1"/>
    </row>
    <row r="43" spans="1:35" x14ac:dyDescent="0.25">
      <c r="A43" s="58"/>
      <c r="B43" s="22">
        <v>0.60486111111111118</v>
      </c>
      <c r="C43" s="14">
        <v>4</v>
      </c>
      <c r="D43" s="38">
        <f t="shared" si="0"/>
        <v>1546</v>
      </c>
      <c r="G43" s="64">
        <v>154.30000000000001</v>
      </c>
      <c r="J43" s="1"/>
      <c r="K43" s="13"/>
      <c r="L43" s="52">
        <v>0.4375</v>
      </c>
      <c r="M43" s="12">
        <v>3</v>
      </c>
      <c r="N43" s="39">
        <v>1235</v>
      </c>
      <c r="O43" s="1">
        <v>1</v>
      </c>
      <c r="Q43" s="15">
        <v>6.3299999999999995E-2</v>
      </c>
      <c r="T43" s="18">
        <v>192.7</v>
      </c>
      <c r="W43" s="1"/>
      <c r="AA43" s="1">
        <v>1</v>
      </c>
      <c r="AI43" s="1"/>
    </row>
    <row r="44" spans="1:35" x14ac:dyDescent="0.25">
      <c r="A44" s="59"/>
      <c r="B44" s="22">
        <v>0.6069444444444444</v>
      </c>
      <c r="C44" s="14">
        <v>3</v>
      </c>
      <c r="D44" s="38">
        <f t="shared" si="0"/>
        <v>1549</v>
      </c>
      <c r="G44" s="64">
        <v>175.7</v>
      </c>
      <c r="J44" s="1"/>
      <c r="K44" s="13"/>
      <c r="L44" s="52">
        <v>0.44027777777777777</v>
      </c>
      <c r="M44" s="12">
        <v>4</v>
      </c>
      <c r="N44" s="39">
        <v>1239</v>
      </c>
      <c r="O44" s="1">
        <v>2</v>
      </c>
      <c r="Q44" s="15"/>
      <c r="T44" s="18">
        <v>293.39999999999998</v>
      </c>
      <c r="W44" s="1"/>
      <c r="AA44" s="1">
        <v>2</v>
      </c>
      <c r="AI44" s="1"/>
    </row>
    <row r="45" spans="1:35" x14ac:dyDescent="0.25">
      <c r="A45" s="59"/>
      <c r="B45" s="22">
        <v>0.60763888888888895</v>
      </c>
      <c r="C45" s="14">
        <v>1</v>
      </c>
      <c r="D45" s="38">
        <f t="shared" si="0"/>
        <v>1550</v>
      </c>
      <c r="G45" s="64">
        <v>141</v>
      </c>
      <c r="J45" s="1"/>
      <c r="K45" s="13"/>
      <c r="L45" s="52">
        <v>0.44166666666666665</v>
      </c>
      <c r="M45" s="12">
        <v>2</v>
      </c>
      <c r="N45" s="39">
        <v>1241</v>
      </c>
      <c r="O45" s="1">
        <v>3</v>
      </c>
      <c r="Q45" s="16">
        <v>0.12</v>
      </c>
      <c r="T45" s="18">
        <v>316.89999999999998</v>
      </c>
      <c r="W45" s="1"/>
      <c r="AA45" s="1">
        <v>3</v>
      </c>
      <c r="AI45" s="1"/>
    </row>
    <row r="46" spans="1:35" x14ac:dyDescent="0.25">
      <c r="A46" s="59"/>
      <c r="B46" s="22">
        <v>0.61111111111111105</v>
      </c>
      <c r="C46" s="14">
        <v>5</v>
      </c>
      <c r="D46" s="38">
        <f t="shared" si="0"/>
        <v>1555</v>
      </c>
      <c r="G46" s="64">
        <v>137.80000000000001</v>
      </c>
      <c r="J46" s="1"/>
      <c r="K46" s="13"/>
      <c r="L46" s="52">
        <v>0.44305555555555554</v>
      </c>
      <c r="M46" s="12">
        <v>2</v>
      </c>
      <c r="N46" s="39">
        <v>1243</v>
      </c>
      <c r="O46" s="1">
        <v>4</v>
      </c>
      <c r="Q46" s="15"/>
      <c r="T46" s="18">
        <v>370</v>
      </c>
      <c r="W46" s="1"/>
      <c r="AA46" s="1">
        <v>4</v>
      </c>
      <c r="AI46" s="1"/>
    </row>
    <row r="47" spans="1:35" x14ac:dyDescent="0.25">
      <c r="A47" s="59"/>
      <c r="B47" s="22">
        <v>0.61388888888888882</v>
      </c>
      <c r="C47" s="14">
        <v>3</v>
      </c>
      <c r="D47" s="38">
        <f t="shared" si="0"/>
        <v>1558</v>
      </c>
      <c r="G47" s="64">
        <v>143.6</v>
      </c>
      <c r="J47" s="1"/>
      <c r="K47" s="13"/>
      <c r="L47" s="52">
        <v>0.44861111111111113</v>
      </c>
      <c r="M47" s="12">
        <v>8</v>
      </c>
      <c r="N47" s="39">
        <v>1251</v>
      </c>
      <c r="O47" s="1">
        <v>5</v>
      </c>
      <c r="Q47" s="15"/>
      <c r="T47" s="18">
        <v>157</v>
      </c>
      <c r="W47" s="1"/>
      <c r="AA47" s="1">
        <v>5</v>
      </c>
      <c r="AI47" s="1"/>
    </row>
    <row r="48" spans="1:35" x14ac:dyDescent="0.25">
      <c r="A48" s="59"/>
      <c r="B48" s="22">
        <v>0.6972222222222223</v>
      </c>
      <c r="C48" s="15">
        <v>120</v>
      </c>
      <c r="D48" s="38">
        <f t="shared" si="0"/>
        <v>1678</v>
      </c>
      <c r="G48" s="64">
        <v>144.69999999999999</v>
      </c>
      <c r="J48" s="1"/>
      <c r="K48" s="13"/>
      <c r="L48" s="52">
        <v>0.45208333333333334</v>
      </c>
      <c r="M48" s="12">
        <v>5</v>
      </c>
      <c r="N48" s="39">
        <v>1256</v>
      </c>
      <c r="O48" s="1">
        <v>6</v>
      </c>
      <c r="Q48" s="15"/>
      <c r="T48" s="18">
        <v>176.7</v>
      </c>
      <c r="W48" s="1"/>
      <c r="AA48" s="1">
        <v>6</v>
      </c>
      <c r="AI48" s="1"/>
    </row>
    <row r="49" spans="1:35" x14ac:dyDescent="0.25">
      <c r="A49" s="59"/>
      <c r="C49" s="14"/>
      <c r="D49" s="38"/>
      <c r="J49" s="1"/>
      <c r="K49" s="13"/>
      <c r="L49" s="52">
        <v>0.45555555555555555</v>
      </c>
      <c r="M49" s="12">
        <v>5</v>
      </c>
      <c r="N49" s="39">
        <v>1261</v>
      </c>
      <c r="O49" s="1">
        <v>9</v>
      </c>
      <c r="Q49" s="15">
        <v>5.8099999999999999E-2</v>
      </c>
      <c r="T49" s="18">
        <v>285.5</v>
      </c>
      <c r="W49" s="1"/>
      <c r="AA49" s="1">
        <v>9</v>
      </c>
      <c r="AI49" s="1"/>
    </row>
    <row r="50" spans="1:35" x14ac:dyDescent="0.25">
      <c r="A50" s="57"/>
      <c r="B50" s="22"/>
      <c r="C50" s="27"/>
      <c r="D50" s="38"/>
      <c r="E50" s="16"/>
      <c r="J50" s="1"/>
      <c r="K50" s="13"/>
      <c r="L50" s="52">
        <v>0.45763888888888887</v>
      </c>
      <c r="M50" s="12">
        <v>4</v>
      </c>
      <c r="N50" s="39">
        <v>1265</v>
      </c>
      <c r="O50" s="1">
        <v>10</v>
      </c>
      <c r="Q50" s="15"/>
      <c r="T50" s="18">
        <v>174.1</v>
      </c>
      <c r="W50" s="1"/>
      <c r="AA50" s="1">
        <v>10</v>
      </c>
      <c r="AI50" s="1"/>
    </row>
    <row r="51" spans="1:35" x14ac:dyDescent="0.25">
      <c r="B51" s="22"/>
      <c r="C51" s="14"/>
      <c r="D51" s="38"/>
      <c r="E51" s="16"/>
      <c r="J51" s="1"/>
      <c r="K51" s="13"/>
      <c r="L51" s="52">
        <v>0.69513888888888886</v>
      </c>
      <c r="M51" s="12">
        <v>2</v>
      </c>
      <c r="N51" s="39">
        <v>1267</v>
      </c>
      <c r="O51" s="1" t="s">
        <v>1</v>
      </c>
      <c r="Q51" s="15"/>
      <c r="T51" s="18">
        <v>184.1</v>
      </c>
      <c r="W51" s="1"/>
      <c r="AA51" s="1" t="s">
        <v>1</v>
      </c>
      <c r="AI51" s="1"/>
    </row>
    <row r="52" spans="1:35" x14ac:dyDescent="0.25">
      <c r="B52" s="22"/>
      <c r="C52" s="14"/>
      <c r="D52" s="38"/>
      <c r="E52" s="16"/>
      <c r="J52" s="1"/>
      <c r="K52" s="13"/>
      <c r="L52" s="52">
        <v>0.69652777777777775</v>
      </c>
      <c r="M52" s="12">
        <v>2</v>
      </c>
      <c r="N52" s="39">
        <v>1269</v>
      </c>
      <c r="Q52" s="15">
        <v>3.2199999999999999E-2</v>
      </c>
      <c r="T52" s="18">
        <v>235.9</v>
      </c>
      <c r="W52" s="1"/>
      <c r="AI52" s="1"/>
    </row>
    <row r="53" spans="1:35" x14ac:dyDescent="0.25">
      <c r="B53" s="22"/>
      <c r="C53" s="14"/>
      <c r="D53" s="38"/>
      <c r="E53" s="16"/>
      <c r="J53" s="1"/>
      <c r="K53" s="13"/>
      <c r="M53" s="12"/>
      <c r="N53" s="39"/>
      <c r="O53" s="1">
        <v>1</v>
      </c>
      <c r="Q53" s="15"/>
      <c r="T53" s="18">
        <v>221.7</v>
      </c>
      <c r="W53" s="1"/>
      <c r="AA53" s="1">
        <v>1</v>
      </c>
      <c r="AI53" s="1"/>
    </row>
    <row r="54" spans="1:35" x14ac:dyDescent="0.25">
      <c r="B54" s="22"/>
      <c r="C54" s="14"/>
      <c r="D54" s="38"/>
      <c r="E54" s="16"/>
      <c r="J54" s="1"/>
      <c r="K54" s="56">
        <v>43619</v>
      </c>
      <c r="L54" s="52">
        <v>0.42222222222222222</v>
      </c>
      <c r="M54" s="12">
        <v>1004</v>
      </c>
      <c r="N54" s="39">
        <v>2273</v>
      </c>
      <c r="O54" s="1">
        <v>2</v>
      </c>
      <c r="Q54" s="15">
        <v>6.6699999999999995E-2</v>
      </c>
      <c r="T54" s="18">
        <v>226.6</v>
      </c>
      <c r="W54" s="1"/>
      <c r="AA54" s="1">
        <v>2</v>
      </c>
      <c r="AI54" s="1"/>
    </row>
    <row r="55" spans="1:35" x14ac:dyDescent="0.25">
      <c r="B55" s="22"/>
      <c r="C55" s="12"/>
      <c r="D55" s="38"/>
      <c r="E55" s="16"/>
      <c r="J55" s="1"/>
      <c r="K55" s="13"/>
      <c r="L55" s="52">
        <v>0.4236111111111111</v>
      </c>
      <c r="M55" s="14">
        <v>2</v>
      </c>
      <c r="N55" s="39">
        <v>2275</v>
      </c>
      <c r="O55" s="1">
        <v>3</v>
      </c>
      <c r="Q55" s="15"/>
      <c r="T55" s="18">
        <v>177.6</v>
      </c>
      <c r="W55" s="1"/>
      <c r="AA55" s="1">
        <v>3</v>
      </c>
      <c r="AI55" s="1"/>
    </row>
    <row r="56" spans="1:35" x14ac:dyDescent="0.25">
      <c r="B56" s="22"/>
      <c r="C56" s="12"/>
      <c r="D56" s="38"/>
      <c r="E56" s="16"/>
      <c r="J56" s="1"/>
      <c r="K56" s="13"/>
      <c r="L56" s="52">
        <v>0.42638888888888887</v>
      </c>
      <c r="M56" s="14">
        <v>4</v>
      </c>
      <c r="N56" s="39">
        <v>2279</v>
      </c>
      <c r="O56" s="1">
        <v>4</v>
      </c>
      <c r="Q56" s="15">
        <v>5.1499999999999997E-2</v>
      </c>
      <c r="T56" s="18">
        <v>159.19999999999999</v>
      </c>
      <c r="W56" s="1"/>
      <c r="AA56" s="1">
        <v>4</v>
      </c>
      <c r="AI56" s="1"/>
    </row>
    <row r="57" spans="1:35" x14ac:dyDescent="0.25">
      <c r="B57" s="22"/>
      <c r="C57" s="12"/>
      <c r="D57" s="38"/>
      <c r="E57" s="16"/>
      <c r="J57" s="1"/>
      <c r="K57" s="13"/>
      <c r="L57" s="52">
        <v>0.4291666666666667</v>
      </c>
      <c r="M57" s="14">
        <v>4</v>
      </c>
      <c r="N57" s="39">
        <v>2283</v>
      </c>
      <c r="O57" s="1">
        <v>5</v>
      </c>
      <c r="Q57" s="15"/>
      <c r="T57" s="18">
        <v>157.6</v>
      </c>
      <c r="W57" s="1"/>
      <c r="AA57" s="1">
        <v>5</v>
      </c>
      <c r="AI57" s="1"/>
    </row>
    <row r="58" spans="1:35" x14ac:dyDescent="0.25">
      <c r="B58" s="22"/>
      <c r="C58" s="12"/>
      <c r="D58" s="38"/>
      <c r="E58" s="16"/>
      <c r="J58" s="1"/>
      <c r="K58" s="13"/>
      <c r="L58" s="52"/>
      <c r="M58" s="51"/>
      <c r="N58" s="39"/>
      <c r="O58" s="1">
        <v>6</v>
      </c>
      <c r="Q58" s="15"/>
      <c r="W58" s="1"/>
      <c r="AA58" s="1">
        <v>6</v>
      </c>
      <c r="AI58" s="1"/>
    </row>
    <row r="59" spans="1:35" x14ac:dyDescent="0.25">
      <c r="B59" s="22"/>
      <c r="C59" s="12"/>
      <c r="D59" s="38"/>
      <c r="E59" s="16"/>
      <c r="J59" s="1"/>
      <c r="K59" s="13"/>
      <c r="L59" s="52"/>
      <c r="M59" s="51"/>
      <c r="N59" s="39"/>
      <c r="O59" s="1">
        <v>7</v>
      </c>
      <c r="Q59" s="15"/>
      <c r="W59" s="1"/>
      <c r="AA59" s="1">
        <v>7</v>
      </c>
      <c r="AI59" s="1"/>
    </row>
    <row r="60" spans="1:35" x14ac:dyDescent="0.25">
      <c r="B60" s="22"/>
      <c r="C60" s="12"/>
      <c r="D60" s="38"/>
      <c r="E60" s="16"/>
      <c r="J60" s="1"/>
      <c r="K60" s="13"/>
      <c r="N60" s="35"/>
      <c r="O60" s="1">
        <v>8</v>
      </c>
      <c r="Q60" s="15"/>
      <c r="W60" s="1"/>
      <c r="AA60" s="1">
        <v>8</v>
      </c>
      <c r="AI60" s="1"/>
    </row>
    <row r="61" spans="1:35" x14ac:dyDescent="0.25">
      <c r="B61" s="22"/>
      <c r="C61" s="12"/>
      <c r="D61" s="38"/>
      <c r="E61" s="16"/>
      <c r="J61" s="1"/>
      <c r="K61" s="13"/>
      <c r="N61" s="35"/>
      <c r="O61" s="1">
        <v>9</v>
      </c>
      <c r="Q61" s="15"/>
      <c r="W61" s="1"/>
      <c r="AA61" s="1">
        <v>9</v>
      </c>
      <c r="AI61" s="1"/>
    </row>
    <row r="62" spans="1:35" x14ac:dyDescent="0.25">
      <c r="B62" s="22"/>
      <c r="C62" s="45"/>
      <c r="D62" s="38"/>
      <c r="E62" s="16"/>
      <c r="J62" s="1"/>
      <c r="K62" s="13"/>
      <c r="N62" s="35"/>
      <c r="O62" s="1">
        <v>10</v>
      </c>
      <c r="Q62" s="15"/>
      <c r="W62" s="1"/>
      <c r="AA62" s="1">
        <v>10</v>
      </c>
      <c r="AI62" s="1"/>
    </row>
    <row r="63" spans="1:35" x14ac:dyDescent="0.25">
      <c r="B63" s="22"/>
      <c r="C63" s="12"/>
      <c r="D63" s="38"/>
      <c r="E63" s="16"/>
      <c r="J63" s="1"/>
      <c r="K63" s="13"/>
      <c r="N63" s="35"/>
      <c r="O63" s="1" t="s">
        <v>1</v>
      </c>
      <c r="W63" s="1"/>
      <c r="AA63" s="1" t="s">
        <v>1</v>
      </c>
      <c r="AI63" s="1"/>
    </row>
    <row r="64" spans="1:35" x14ac:dyDescent="0.25">
      <c r="B64" s="22"/>
      <c r="C64" s="12"/>
      <c r="D64" s="38"/>
      <c r="E64" s="16"/>
      <c r="J64" s="1"/>
      <c r="K64" s="13"/>
      <c r="N64" s="35"/>
      <c r="W64" s="1"/>
      <c r="AI64" s="1"/>
    </row>
    <row r="65" spans="2:35" x14ac:dyDescent="0.25">
      <c r="B65" s="22"/>
      <c r="C65" s="12"/>
      <c r="D65" s="38"/>
      <c r="E65" s="16"/>
      <c r="J65" s="1"/>
      <c r="K65" s="13"/>
      <c r="N65" s="35"/>
      <c r="O65" s="1">
        <v>1</v>
      </c>
      <c r="W65" s="1"/>
      <c r="AA65" s="1">
        <v>1</v>
      </c>
      <c r="AI65" s="1"/>
    </row>
    <row r="66" spans="2:35" x14ac:dyDescent="0.25">
      <c r="B66" s="22"/>
      <c r="C66" s="12"/>
      <c r="D66" s="38"/>
      <c r="E66" s="16"/>
      <c r="J66" s="1"/>
      <c r="K66" s="13"/>
      <c r="N66" s="35"/>
      <c r="O66" s="1">
        <v>2</v>
      </c>
      <c r="W66" s="1"/>
      <c r="AA66" s="1">
        <v>2</v>
      </c>
      <c r="AI66" s="1"/>
    </row>
    <row r="67" spans="2:35" x14ac:dyDescent="0.25">
      <c r="B67" s="22"/>
      <c r="C67" s="12"/>
      <c r="D67" s="38"/>
      <c r="E67" s="16"/>
      <c r="J67" s="1"/>
      <c r="K67" s="13"/>
      <c r="N67" s="35"/>
      <c r="O67" s="1">
        <v>3</v>
      </c>
      <c r="W67" s="1"/>
      <c r="AA67" s="1">
        <v>3</v>
      </c>
      <c r="AI67" s="1"/>
    </row>
    <row r="68" spans="2:35" x14ac:dyDescent="0.25">
      <c r="B68" s="22"/>
      <c r="C68" s="12"/>
      <c r="D68" s="38"/>
      <c r="E68" s="16"/>
      <c r="J68" s="1"/>
      <c r="K68" s="13"/>
      <c r="N68" s="35"/>
      <c r="O68" s="1">
        <v>4</v>
      </c>
      <c r="W68" s="1"/>
      <c r="AA68" s="1">
        <v>4</v>
      </c>
      <c r="AI68" s="1"/>
    </row>
    <row r="69" spans="2:35" x14ac:dyDescent="0.25">
      <c r="B69" s="22"/>
      <c r="C69" s="12"/>
      <c r="D69" s="38"/>
      <c r="E69" s="16"/>
      <c r="J69" s="1"/>
      <c r="K69" s="13"/>
      <c r="N69" s="35"/>
      <c r="O69" s="1">
        <v>5</v>
      </c>
      <c r="W69" s="1"/>
      <c r="AA69" s="1">
        <v>5</v>
      </c>
      <c r="AI69" s="1"/>
    </row>
    <row r="70" spans="2:35" x14ac:dyDescent="0.25">
      <c r="B70" s="22"/>
      <c r="C70" s="14"/>
      <c r="D70" s="38"/>
      <c r="E70" s="16"/>
      <c r="J70" s="1"/>
      <c r="K70" s="13"/>
      <c r="N70" s="35"/>
      <c r="O70" s="1">
        <v>6</v>
      </c>
      <c r="W70" s="1"/>
      <c r="AA70" s="1">
        <v>6</v>
      </c>
      <c r="AI70" s="1"/>
    </row>
    <row r="71" spans="2:35" x14ac:dyDescent="0.25">
      <c r="B71" s="22"/>
      <c r="C71" s="14"/>
      <c r="D71" s="38"/>
      <c r="E71" s="16"/>
      <c r="J71" s="1"/>
      <c r="K71" s="13"/>
      <c r="N71" s="35"/>
      <c r="O71" s="1">
        <v>7</v>
      </c>
      <c r="W71" s="1"/>
      <c r="AA71" s="1">
        <v>7</v>
      </c>
      <c r="AI71" s="1"/>
    </row>
    <row r="72" spans="2:35" x14ac:dyDescent="0.25">
      <c r="B72" s="22"/>
      <c r="C72" s="14"/>
      <c r="D72" s="38"/>
      <c r="E72" s="16"/>
      <c r="J72" s="1"/>
      <c r="K72" s="13"/>
      <c r="N72" s="35"/>
      <c r="O72" s="1">
        <v>8</v>
      </c>
      <c r="W72" s="1"/>
      <c r="AA72" s="1">
        <v>8</v>
      </c>
      <c r="AI72" s="1"/>
    </row>
    <row r="73" spans="2:35" x14ac:dyDescent="0.25">
      <c r="B73" s="22"/>
      <c r="C73" s="14"/>
      <c r="D73" s="38"/>
      <c r="E73" s="16"/>
      <c r="J73" s="1"/>
      <c r="K73" s="13"/>
      <c r="N73" s="35"/>
      <c r="O73" s="1">
        <v>9</v>
      </c>
      <c r="W73" s="1"/>
      <c r="AA73" s="1">
        <v>9</v>
      </c>
      <c r="AI73" s="1"/>
    </row>
    <row r="74" spans="2:35" x14ac:dyDescent="0.25">
      <c r="B74" s="22"/>
      <c r="C74" s="14"/>
      <c r="D74" s="38"/>
      <c r="E74" s="16"/>
      <c r="J74" s="1"/>
      <c r="K74" s="13"/>
      <c r="N74" s="35"/>
      <c r="O74" s="1">
        <v>10</v>
      </c>
      <c r="W74" s="1"/>
      <c r="AA74" s="1">
        <v>10</v>
      </c>
      <c r="AI74" s="1"/>
    </row>
    <row r="75" spans="2:35" x14ac:dyDescent="0.25">
      <c r="B75" s="22"/>
      <c r="C75" s="14"/>
      <c r="D75" s="38"/>
      <c r="E75" s="16"/>
      <c r="J75" s="1"/>
      <c r="K75" s="13"/>
      <c r="O75" s="1" t="s">
        <v>1</v>
      </c>
      <c r="W75" s="1"/>
      <c r="AA75" s="1" t="s">
        <v>1</v>
      </c>
      <c r="AI75" s="1"/>
    </row>
    <row r="76" spans="2:35" x14ac:dyDescent="0.25">
      <c r="B76" s="22"/>
      <c r="C76" s="14"/>
      <c r="D76" s="38"/>
      <c r="E76" s="16"/>
      <c r="J76" s="1"/>
      <c r="K76" s="13"/>
      <c r="W76" s="1"/>
      <c r="AI76" s="1"/>
    </row>
    <row r="77" spans="2:35" x14ac:dyDescent="0.25">
      <c r="B77" s="22"/>
      <c r="C77" s="14"/>
      <c r="D77" s="38"/>
      <c r="E77" s="16"/>
      <c r="J77" s="1"/>
      <c r="K77" s="13"/>
      <c r="O77" s="1">
        <v>1</v>
      </c>
      <c r="W77" s="1"/>
      <c r="AA77" s="1">
        <v>1</v>
      </c>
      <c r="AI77" s="1"/>
    </row>
    <row r="78" spans="2:35" x14ac:dyDescent="0.25">
      <c r="B78" s="22"/>
      <c r="C78" s="14"/>
      <c r="D78" s="38"/>
      <c r="E78" s="16"/>
      <c r="J78" s="1"/>
      <c r="K78" s="13"/>
      <c r="O78" s="1">
        <v>2</v>
      </c>
      <c r="W78" s="1"/>
      <c r="AA78" s="1">
        <v>2</v>
      </c>
      <c r="AI78" s="1"/>
    </row>
    <row r="79" spans="2:35" x14ac:dyDescent="0.25">
      <c r="B79" s="22"/>
      <c r="C79" s="14"/>
      <c r="D79" s="38"/>
      <c r="E79" s="1"/>
      <c r="J79" s="1"/>
      <c r="K79" s="13"/>
      <c r="O79" s="1">
        <v>3</v>
      </c>
      <c r="W79" s="1"/>
      <c r="AA79" s="1">
        <v>3</v>
      </c>
      <c r="AI79" s="1"/>
    </row>
    <row r="80" spans="2:35" x14ac:dyDescent="0.25">
      <c r="B80" s="22"/>
      <c r="C80" s="14"/>
      <c r="D80" s="38"/>
      <c r="E80" s="16"/>
      <c r="J80" s="1"/>
      <c r="K80" s="13"/>
      <c r="O80" s="1">
        <v>4</v>
      </c>
      <c r="W80" s="1"/>
      <c r="AA80" s="1">
        <v>4</v>
      </c>
      <c r="AI80" s="1"/>
    </row>
    <row r="81" spans="1:35" x14ac:dyDescent="0.25">
      <c r="B81" s="22"/>
      <c r="C81" s="14"/>
      <c r="D81" s="38"/>
      <c r="E81" s="16"/>
      <c r="J81" s="1"/>
      <c r="O81" s="1">
        <v>5</v>
      </c>
      <c r="W81" s="1"/>
      <c r="AA81" s="1">
        <v>5</v>
      </c>
      <c r="AI81" s="1"/>
    </row>
    <row r="82" spans="1:35" x14ac:dyDescent="0.25">
      <c r="B82" s="22"/>
      <c r="C82" s="14"/>
      <c r="D82" s="38"/>
      <c r="E82" s="16"/>
      <c r="J82" s="1"/>
      <c r="O82" s="1">
        <v>6</v>
      </c>
      <c r="W82" s="1"/>
      <c r="AA82" s="1">
        <v>6</v>
      </c>
      <c r="AI82" s="1"/>
    </row>
    <row r="83" spans="1:35" x14ac:dyDescent="0.25">
      <c r="A83" s="57"/>
      <c r="E83" s="16"/>
      <c r="O83" s="1">
        <v>7</v>
      </c>
      <c r="W83" s="1"/>
      <c r="AA83" s="1">
        <v>7</v>
      </c>
      <c r="AI83" s="1"/>
    </row>
    <row r="84" spans="1:35" x14ac:dyDescent="0.25">
      <c r="B84" s="23"/>
      <c r="E84" s="16"/>
      <c r="J84" s="1"/>
      <c r="O84" s="1">
        <v>8</v>
      </c>
      <c r="W84" s="1"/>
      <c r="AA84" s="1">
        <v>8</v>
      </c>
      <c r="AI84" s="1"/>
    </row>
    <row r="85" spans="1:35" x14ac:dyDescent="0.25">
      <c r="B85" s="23"/>
      <c r="E85" s="16"/>
      <c r="J85" s="1"/>
      <c r="O85" s="1">
        <v>9</v>
      </c>
      <c r="W85" s="1"/>
      <c r="AA85" s="1">
        <v>9</v>
      </c>
      <c r="AI85" s="1"/>
    </row>
    <row r="86" spans="1:35" x14ac:dyDescent="0.25">
      <c r="B86" s="23"/>
      <c r="E86" s="16"/>
      <c r="J86" s="1"/>
      <c r="O86" s="1">
        <v>10</v>
      </c>
      <c r="W86" s="1"/>
      <c r="AA86" s="1">
        <v>10</v>
      </c>
      <c r="AI86" s="1"/>
    </row>
    <row r="87" spans="1:35" x14ac:dyDescent="0.25">
      <c r="B87" s="23"/>
      <c r="E87" s="16"/>
      <c r="J87" s="1"/>
      <c r="O87" s="1" t="s">
        <v>1</v>
      </c>
      <c r="W87" s="1"/>
      <c r="AA87" s="1" t="s">
        <v>1</v>
      </c>
      <c r="AI87" s="1"/>
    </row>
    <row r="88" spans="1:35" x14ac:dyDescent="0.25">
      <c r="B88" s="23"/>
      <c r="E88" s="16"/>
      <c r="J88" s="1"/>
      <c r="W88" s="1"/>
      <c r="AI88" s="1"/>
    </row>
    <row r="89" spans="1:35" x14ac:dyDescent="0.25">
      <c r="B89" s="23"/>
      <c r="E89" s="16"/>
      <c r="J89" s="1"/>
      <c r="O89" s="1">
        <v>1</v>
      </c>
      <c r="W89" s="1"/>
      <c r="AA89" s="1">
        <v>1</v>
      </c>
      <c r="AI89" s="1"/>
    </row>
    <row r="90" spans="1:35" x14ac:dyDescent="0.25">
      <c r="B90" s="23"/>
      <c r="E90" s="16"/>
      <c r="J90" s="1"/>
      <c r="O90" s="1">
        <v>2</v>
      </c>
      <c r="W90" s="1"/>
      <c r="AA90" s="1">
        <v>2</v>
      </c>
      <c r="AI90" s="1"/>
    </row>
    <row r="91" spans="1:35" x14ac:dyDescent="0.25">
      <c r="B91" s="23"/>
      <c r="E91" s="16"/>
      <c r="J91" s="1"/>
      <c r="O91" s="1">
        <v>3</v>
      </c>
      <c r="W91" s="1"/>
      <c r="AA91" s="1">
        <v>3</v>
      </c>
      <c r="AI91" s="1"/>
    </row>
    <row r="92" spans="1:35" x14ac:dyDescent="0.25">
      <c r="B92" s="23"/>
      <c r="E92" s="16"/>
      <c r="J92" s="1"/>
      <c r="O92" s="1">
        <v>4</v>
      </c>
      <c r="W92" s="1"/>
      <c r="AA92" s="1">
        <v>4</v>
      </c>
      <c r="AI92" s="1"/>
    </row>
    <row r="93" spans="1:35" x14ac:dyDescent="0.25">
      <c r="B93" s="23"/>
      <c r="E93" s="16"/>
      <c r="J93" s="1"/>
      <c r="O93" s="1">
        <v>5</v>
      </c>
      <c r="W93" s="1"/>
      <c r="AA93" s="1">
        <v>5</v>
      </c>
      <c r="AI93" s="1"/>
    </row>
    <row r="94" spans="1:35" x14ac:dyDescent="0.25">
      <c r="B94" s="23"/>
      <c r="E94" s="16"/>
      <c r="J94" s="1"/>
      <c r="O94" s="1">
        <v>6</v>
      </c>
      <c r="W94" s="1"/>
      <c r="AA94" s="1">
        <v>6</v>
      </c>
      <c r="AI94" s="1"/>
    </row>
    <row r="95" spans="1:35" x14ac:dyDescent="0.25">
      <c r="B95" s="23"/>
      <c r="E95" s="16"/>
      <c r="J95" s="1"/>
      <c r="O95" s="1">
        <v>7</v>
      </c>
      <c r="W95" s="1"/>
      <c r="AA95" s="1">
        <v>7</v>
      </c>
      <c r="AI95" s="1"/>
    </row>
    <row r="96" spans="1:35" x14ac:dyDescent="0.25">
      <c r="B96" s="23"/>
      <c r="E96" s="16"/>
      <c r="J96" s="1"/>
      <c r="O96" s="1">
        <v>8</v>
      </c>
      <c r="W96" s="1"/>
      <c r="AA96" s="1">
        <v>8</v>
      </c>
      <c r="AI96" s="1"/>
    </row>
    <row r="97" spans="2:35" x14ac:dyDescent="0.25">
      <c r="B97" s="23"/>
      <c r="E97" s="16"/>
      <c r="J97" s="1"/>
      <c r="O97" s="1">
        <v>9</v>
      </c>
      <c r="W97" s="1"/>
      <c r="AA97" s="1">
        <v>9</v>
      </c>
      <c r="AI97" s="1"/>
    </row>
    <row r="98" spans="2:35" x14ac:dyDescent="0.25">
      <c r="E98" s="16"/>
      <c r="J98" s="1"/>
      <c r="O98" s="1">
        <v>10</v>
      </c>
      <c r="W98" s="1"/>
      <c r="AA98" s="1">
        <v>10</v>
      </c>
      <c r="AI98" s="1"/>
    </row>
    <row r="99" spans="2:35" x14ac:dyDescent="0.25">
      <c r="J99" s="1"/>
      <c r="O99" s="1" t="s">
        <v>1</v>
      </c>
      <c r="W99" s="1"/>
      <c r="AA99" s="1" t="s">
        <v>1</v>
      </c>
      <c r="AI99" s="1"/>
    </row>
    <row r="100" spans="2:35" x14ac:dyDescent="0.25">
      <c r="J100" s="1"/>
      <c r="W100" s="1"/>
      <c r="AI100" s="1"/>
    </row>
    <row r="101" spans="2:35" x14ac:dyDescent="0.25">
      <c r="J101" s="1"/>
      <c r="W101" s="1"/>
      <c r="AI101" s="1"/>
    </row>
  </sheetData>
  <mergeCells count="3">
    <mergeCell ref="A1:J2"/>
    <mergeCell ref="L1:W2"/>
    <mergeCell ref="Y1:AI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A531"/>
  <sheetViews>
    <sheetView workbookViewId="0">
      <selection activeCell="J32" sqref="J32"/>
    </sheetView>
  </sheetViews>
  <sheetFormatPr defaultRowHeight="15" x14ac:dyDescent="0.25"/>
  <sheetData>
    <row r="2" spans="1:27" ht="75" x14ac:dyDescent="0.25">
      <c r="A2" s="6" t="s">
        <v>18</v>
      </c>
      <c r="B2" s="5" t="s">
        <v>13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"/>
      <c r="J2" s="2"/>
      <c r="K2" s="2"/>
      <c r="L2" s="3"/>
      <c r="M2" s="6" t="s">
        <v>17</v>
      </c>
      <c r="N2" s="5" t="s">
        <v>13</v>
      </c>
      <c r="O2" s="8" t="s">
        <v>3</v>
      </c>
      <c r="P2" s="8" t="s">
        <v>4</v>
      </c>
      <c r="Q2" s="8" t="s">
        <v>5</v>
      </c>
      <c r="R2" s="8" t="s">
        <v>6</v>
      </c>
      <c r="S2" s="2" t="s">
        <v>7</v>
      </c>
      <c r="T2" s="8" t="s">
        <v>8</v>
      </c>
      <c r="U2" s="2"/>
      <c r="V2" s="2"/>
      <c r="W2" s="2"/>
      <c r="X2" s="3"/>
      <c r="Y2" s="6" t="s">
        <v>9</v>
      </c>
      <c r="Z2" s="5" t="s">
        <v>13</v>
      </c>
      <c r="AA2" s="8" t="s">
        <v>3</v>
      </c>
    </row>
    <row r="3" spans="1:27" x14ac:dyDescent="0.25">
      <c r="A3" s="4"/>
      <c r="B3" s="1"/>
      <c r="C3" s="1">
        <v>1</v>
      </c>
      <c r="D3" s="1"/>
      <c r="E3" s="1"/>
      <c r="F3" s="1"/>
      <c r="G3" s="1"/>
      <c r="H3" s="1"/>
      <c r="I3" s="1"/>
      <c r="J3" s="1"/>
      <c r="K3" s="1"/>
      <c r="M3" s="4"/>
      <c r="N3" s="1"/>
      <c r="O3" s="1">
        <v>1</v>
      </c>
      <c r="P3" s="1"/>
      <c r="Q3" s="1"/>
      <c r="R3" s="1"/>
      <c r="S3" s="1"/>
      <c r="T3" s="1"/>
      <c r="U3" s="1"/>
      <c r="V3" s="1"/>
      <c r="W3" s="1"/>
      <c r="Y3" s="4"/>
      <c r="Z3" s="1"/>
      <c r="AA3" s="1">
        <v>1</v>
      </c>
    </row>
    <row r="4" spans="1:27" x14ac:dyDescent="0.25">
      <c r="A4" s="4"/>
      <c r="B4" s="1"/>
      <c r="C4" s="1">
        <v>2</v>
      </c>
      <c r="D4" s="1"/>
      <c r="E4" s="1"/>
      <c r="F4" s="1"/>
      <c r="G4" s="1"/>
      <c r="H4" s="1"/>
      <c r="I4" s="1"/>
      <c r="J4" s="1"/>
      <c r="K4" s="1"/>
      <c r="M4" s="4"/>
      <c r="N4" s="1"/>
      <c r="O4" s="1">
        <v>2</v>
      </c>
      <c r="P4" s="1"/>
      <c r="Q4" s="1"/>
      <c r="R4" s="1"/>
      <c r="S4" s="1"/>
      <c r="T4" s="1"/>
      <c r="U4" s="1"/>
      <c r="V4" s="1"/>
      <c r="W4" s="1"/>
      <c r="Y4" s="4"/>
      <c r="Z4" s="1"/>
      <c r="AA4" s="1">
        <v>2</v>
      </c>
    </row>
    <row r="5" spans="1:27" x14ac:dyDescent="0.25">
      <c r="A5" s="4"/>
      <c r="B5" s="1"/>
      <c r="C5" s="1">
        <v>3</v>
      </c>
      <c r="D5" s="1"/>
      <c r="E5" s="1"/>
      <c r="F5" s="1"/>
      <c r="G5" s="1"/>
      <c r="H5" s="1"/>
      <c r="I5" s="1"/>
      <c r="J5" s="1"/>
      <c r="K5" s="1"/>
      <c r="M5" s="4"/>
      <c r="N5" s="1"/>
      <c r="O5" s="1">
        <v>3</v>
      </c>
      <c r="P5" s="1"/>
      <c r="Q5" s="1"/>
      <c r="R5" s="1"/>
      <c r="S5" s="1"/>
      <c r="T5" s="1"/>
      <c r="U5" s="1"/>
      <c r="V5" s="1"/>
      <c r="W5" s="1"/>
      <c r="Y5" s="4"/>
      <c r="Z5" s="1"/>
      <c r="AA5" s="1">
        <v>3</v>
      </c>
    </row>
    <row r="6" spans="1:27" x14ac:dyDescent="0.25">
      <c r="A6" s="4"/>
      <c r="B6" s="1"/>
      <c r="C6" s="1">
        <v>4</v>
      </c>
      <c r="D6" s="1"/>
      <c r="E6" s="1"/>
      <c r="F6" s="1"/>
      <c r="G6" s="1"/>
      <c r="H6" s="1"/>
      <c r="I6" s="1"/>
      <c r="J6" s="1"/>
      <c r="K6" s="1"/>
      <c r="M6" s="4"/>
      <c r="N6" s="1"/>
      <c r="O6" s="1">
        <v>4</v>
      </c>
      <c r="P6" s="1"/>
      <c r="Q6" s="1"/>
      <c r="R6" s="1"/>
      <c r="S6" s="1"/>
      <c r="T6" s="1"/>
      <c r="U6" s="1"/>
      <c r="V6" s="1"/>
      <c r="W6" s="1"/>
      <c r="Y6" s="4"/>
      <c r="Z6" s="1"/>
      <c r="AA6" s="1">
        <v>4</v>
      </c>
    </row>
    <row r="7" spans="1:27" x14ac:dyDescent="0.25">
      <c r="A7" s="4"/>
      <c r="B7" s="1"/>
      <c r="C7" s="1">
        <v>5</v>
      </c>
      <c r="D7" s="1"/>
      <c r="E7" s="1"/>
      <c r="F7" s="1"/>
      <c r="G7" s="1"/>
      <c r="H7" s="1"/>
      <c r="I7" s="1"/>
      <c r="J7" s="1"/>
      <c r="K7" s="1"/>
      <c r="M7" s="4"/>
      <c r="N7" s="1"/>
      <c r="O7" s="1">
        <v>5</v>
      </c>
      <c r="P7" s="1"/>
      <c r="Q7" s="1"/>
      <c r="R7" s="1"/>
      <c r="S7" s="1"/>
      <c r="T7" s="1"/>
      <c r="U7" s="1"/>
      <c r="V7" s="1"/>
      <c r="W7" s="1"/>
      <c r="Y7" s="4"/>
      <c r="Z7" s="1"/>
      <c r="AA7" s="1">
        <v>5</v>
      </c>
    </row>
    <row r="8" spans="1:27" x14ac:dyDescent="0.25">
      <c r="A8" s="4"/>
      <c r="B8" s="1"/>
      <c r="C8" s="1">
        <v>6</v>
      </c>
      <c r="D8" s="1"/>
      <c r="E8" s="1"/>
      <c r="F8" s="1"/>
      <c r="G8" s="1"/>
      <c r="H8" s="1"/>
      <c r="I8" s="1"/>
      <c r="J8" s="1"/>
      <c r="K8" s="1"/>
      <c r="M8" s="4"/>
      <c r="N8" s="1"/>
      <c r="O8" s="1">
        <v>6</v>
      </c>
      <c r="P8" s="1"/>
      <c r="Q8" s="1"/>
      <c r="R8" s="1"/>
      <c r="S8" s="1"/>
      <c r="T8" s="1"/>
      <c r="U8" s="1"/>
      <c r="V8" s="1"/>
      <c r="W8" s="1"/>
      <c r="Y8" s="4"/>
      <c r="Z8" s="1"/>
      <c r="AA8" s="1">
        <v>6</v>
      </c>
    </row>
    <row r="9" spans="1:27" x14ac:dyDescent="0.25">
      <c r="A9" s="4"/>
      <c r="B9" s="1"/>
      <c r="C9" s="1">
        <v>7</v>
      </c>
      <c r="D9" s="1"/>
      <c r="E9" s="1"/>
      <c r="F9" s="1"/>
      <c r="G9" s="1"/>
      <c r="H9" s="1"/>
      <c r="I9" s="1"/>
      <c r="J9" s="1"/>
      <c r="K9" s="1"/>
      <c r="M9" s="4"/>
      <c r="N9" s="1"/>
      <c r="O9" s="1">
        <v>7</v>
      </c>
      <c r="P9" s="1"/>
      <c r="Q9" s="1"/>
      <c r="R9" s="1"/>
      <c r="S9" s="1"/>
      <c r="T9" s="1"/>
      <c r="U9" s="1"/>
      <c r="V9" s="1"/>
      <c r="W9" s="1"/>
      <c r="Y9" s="4"/>
      <c r="Z9" s="1"/>
      <c r="AA9" s="1">
        <v>7</v>
      </c>
    </row>
    <row r="10" spans="1:27" x14ac:dyDescent="0.25">
      <c r="A10" s="4"/>
      <c r="B10" s="1"/>
      <c r="C10" s="1">
        <v>8</v>
      </c>
      <c r="D10" s="1"/>
      <c r="E10" s="1"/>
      <c r="F10" s="1"/>
      <c r="G10" s="1"/>
      <c r="H10" s="1"/>
      <c r="I10" s="1"/>
      <c r="J10" s="1"/>
      <c r="K10" s="1"/>
      <c r="M10" s="4"/>
      <c r="N10" s="1"/>
      <c r="O10" s="1">
        <v>8</v>
      </c>
      <c r="P10" s="1"/>
      <c r="Q10" s="1"/>
      <c r="R10" s="1"/>
      <c r="S10" s="1"/>
      <c r="T10" s="1"/>
      <c r="U10" s="1"/>
      <c r="V10" s="1"/>
      <c r="W10" s="1"/>
      <c r="Y10" s="4"/>
      <c r="Z10" s="1"/>
      <c r="AA10" s="1">
        <v>8</v>
      </c>
    </row>
    <row r="11" spans="1:27" x14ac:dyDescent="0.25">
      <c r="A11" s="4"/>
      <c r="B11" s="1"/>
      <c r="C11" s="1">
        <v>9</v>
      </c>
      <c r="D11" s="1"/>
      <c r="E11" s="1"/>
      <c r="F11" s="1"/>
      <c r="G11" s="1"/>
      <c r="H11" s="1"/>
      <c r="I11" s="1"/>
      <c r="J11" s="1"/>
      <c r="K11" s="1"/>
      <c r="M11" s="4"/>
      <c r="N11" s="1"/>
      <c r="O11" s="1">
        <v>9</v>
      </c>
      <c r="P11" s="1"/>
      <c r="Q11" s="1"/>
      <c r="R11" s="1"/>
      <c r="S11" s="1"/>
      <c r="T11" s="1"/>
      <c r="U11" s="1"/>
      <c r="V11" s="1"/>
      <c r="W11" s="1"/>
      <c r="Y11" s="4"/>
      <c r="Z11" s="1"/>
      <c r="AA11" s="1">
        <v>9</v>
      </c>
    </row>
    <row r="12" spans="1:27" x14ac:dyDescent="0.25">
      <c r="A12" s="4"/>
      <c r="B12" s="1"/>
      <c r="C12" s="1">
        <v>10</v>
      </c>
      <c r="D12" s="1"/>
      <c r="E12" s="1"/>
      <c r="F12" s="1"/>
      <c r="G12" s="1"/>
      <c r="H12" s="1"/>
      <c r="I12" s="7" t="s">
        <v>0</v>
      </c>
      <c r="J12" s="1"/>
      <c r="K12" s="1"/>
      <c r="M12" s="4"/>
      <c r="N12" s="1"/>
      <c r="O12" s="1">
        <v>10</v>
      </c>
      <c r="P12" s="1"/>
      <c r="Q12" s="1"/>
      <c r="R12" s="1"/>
      <c r="S12" s="1"/>
      <c r="T12" s="1"/>
      <c r="U12" s="7" t="s">
        <v>0</v>
      </c>
      <c r="V12" s="1"/>
      <c r="W12" s="1"/>
      <c r="Y12" s="4"/>
      <c r="Z12" s="1"/>
      <c r="AA12" s="1">
        <v>10</v>
      </c>
    </row>
    <row r="13" spans="1:27" x14ac:dyDescent="0.25">
      <c r="A13" s="4"/>
      <c r="B13" s="1"/>
      <c r="C13" s="7" t="s">
        <v>1</v>
      </c>
      <c r="D13" s="7" t="e">
        <v>#DIV/0!</v>
      </c>
      <c r="E13" s="1"/>
      <c r="F13" s="1"/>
      <c r="G13" s="7" t="s">
        <v>2</v>
      </c>
      <c r="H13" s="7">
        <v>0</v>
      </c>
      <c r="I13" s="7">
        <v>0</v>
      </c>
      <c r="J13" s="1"/>
      <c r="K13" s="1"/>
      <c r="M13" s="4"/>
      <c r="N13" s="1"/>
      <c r="O13" s="7" t="s">
        <v>1</v>
      </c>
      <c r="P13" s="7" t="e">
        <v>#DIV/0!</v>
      </c>
      <c r="Q13" s="1"/>
      <c r="R13" s="1"/>
      <c r="S13" s="7" t="s">
        <v>2</v>
      </c>
      <c r="T13" s="7">
        <v>0</v>
      </c>
      <c r="U13" s="7">
        <v>0</v>
      </c>
      <c r="V13" s="1"/>
      <c r="W13" s="1"/>
      <c r="Y13" s="4"/>
      <c r="Z13" s="1"/>
      <c r="AA13" s="7" t="s">
        <v>1</v>
      </c>
    </row>
    <row r="14" spans="1:27" x14ac:dyDescent="0.25">
      <c r="A14" s="6"/>
      <c r="B14" s="5"/>
      <c r="C14" s="1"/>
      <c r="D14" s="1"/>
      <c r="E14" s="1"/>
      <c r="F14" s="1"/>
      <c r="G14" s="1"/>
      <c r="H14" s="1"/>
      <c r="I14" s="1"/>
      <c r="J14" s="1"/>
      <c r="K14" s="1"/>
      <c r="M14" s="6"/>
      <c r="N14" s="5"/>
      <c r="O14" s="1"/>
      <c r="P14" s="1"/>
      <c r="Q14" s="1"/>
      <c r="R14" s="1"/>
      <c r="S14" s="1"/>
      <c r="T14" s="1"/>
      <c r="U14" s="1"/>
      <c r="V14" s="1"/>
      <c r="W14" s="1"/>
      <c r="Y14" s="6"/>
      <c r="Z14" s="5"/>
      <c r="AA14" s="1"/>
    </row>
    <row r="15" spans="1:27" x14ac:dyDescent="0.25">
      <c r="A15" s="4"/>
      <c r="B15" s="1"/>
      <c r="C15" s="1">
        <v>1</v>
      </c>
      <c r="D15" s="1"/>
      <c r="E15" s="1"/>
      <c r="F15" s="1"/>
      <c r="G15" s="1"/>
      <c r="H15" s="1"/>
      <c r="I15" s="1"/>
      <c r="J15" s="1"/>
      <c r="K15" s="1"/>
      <c r="M15" s="4"/>
      <c r="N15" s="1"/>
      <c r="O15" s="1">
        <v>1</v>
      </c>
      <c r="P15" s="1"/>
      <c r="Q15" s="1"/>
      <c r="R15" s="1"/>
      <c r="S15" s="1"/>
      <c r="T15" s="1"/>
      <c r="U15" s="1"/>
      <c r="V15" s="1"/>
      <c r="W15" s="1"/>
      <c r="Y15" s="4"/>
      <c r="Z15" s="1"/>
      <c r="AA15" s="1">
        <v>1</v>
      </c>
    </row>
    <row r="16" spans="1:27" x14ac:dyDescent="0.25">
      <c r="A16" s="4"/>
      <c r="B16" s="1"/>
      <c r="C16" s="1">
        <v>2</v>
      </c>
      <c r="D16" s="1"/>
      <c r="E16" s="1"/>
      <c r="F16" s="1"/>
      <c r="G16" s="1"/>
      <c r="H16" s="1"/>
      <c r="I16" s="1"/>
      <c r="J16" s="1"/>
      <c r="K16" s="1"/>
      <c r="M16" s="4"/>
      <c r="N16" s="1"/>
      <c r="O16" s="1">
        <v>2</v>
      </c>
      <c r="P16" s="1"/>
      <c r="Q16" s="1"/>
      <c r="R16" s="1"/>
      <c r="S16" s="1"/>
      <c r="T16" s="1"/>
      <c r="U16" s="1"/>
      <c r="V16" s="1"/>
      <c r="W16" s="1"/>
      <c r="Y16" s="4"/>
      <c r="Z16" s="1"/>
      <c r="AA16" s="1">
        <v>2</v>
      </c>
    </row>
    <row r="17" spans="1:27" x14ac:dyDescent="0.25">
      <c r="A17" s="4"/>
      <c r="B17" s="1"/>
      <c r="C17" s="1">
        <v>3</v>
      </c>
      <c r="D17" s="1"/>
      <c r="E17" s="1"/>
      <c r="F17" s="1"/>
      <c r="G17" s="1"/>
      <c r="H17" s="1"/>
      <c r="I17" s="1"/>
      <c r="J17" s="1"/>
      <c r="K17" s="1"/>
      <c r="M17" s="4"/>
      <c r="N17" s="1"/>
      <c r="O17" s="1">
        <v>3</v>
      </c>
      <c r="P17" s="1"/>
      <c r="Q17" s="1"/>
      <c r="R17" s="1"/>
      <c r="S17" s="1"/>
      <c r="T17" s="1"/>
      <c r="U17" s="1"/>
      <c r="V17" s="1"/>
      <c r="W17" s="1"/>
      <c r="Y17" s="4"/>
      <c r="Z17" s="1"/>
      <c r="AA17" s="1">
        <v>3</v>
      </c>
    </row>
    <row r="18" spans="1:27" x14ac:dyDescent="0.25">
      <c r="A18" s="4"/>
      <c r="B18" s="1"/>
      <c r="C18" s="1">
        <v>4</v>
      </c>
      <c r="D18" s="1"/>
      <c r="E18" s="1"/>
      <c r="F18" s="1"/>
      <c r="G18" s="1"/>
      <c r="H18" s="1"/>
      <c r="I18" s="1"/>
      <c r="J18" s="1"/>
      <c r="K18" s="1"/>
      <c r="M18" s="4"/>
      <c r="N18" s="1"/>
      <c r="O18" s="1">
        <v>4</v>
      </c>
      <c r="P18" s="1"/>
      <c r="Q18" s="1"/>
      <c r="R18" s="1"/>
      <c r="S18" s="1"/>
      <c r="T18" s="1"/>
      <c r="U18" s="1"/>
      <c r="V18" s="1"/>
      <c r="W18" s="1"/>
      <c r="Y18" s="4"/>
      <c r="Z18" s="1"/>
      <c r="AA18" s="1">
        <v>4</v>
      </c>
    </row>
    <row r="19" spans="1:27" x14ac:dyDescent="0.25">
      <c r="A19" s="4"/>
      <c r="B19" s="1"/>
      <c r="C19" s="1">
        <v>5</v>
      </c>
      <c r="D19" s="1"/>
      <c r="E19" s="1"/>
      <c r="F19" s="1"/>
      <c r="G19" s="1"/>
      <c r="H19" s="1"/>
      <c r="I19" s="1"/>
      <c r="J19" s="1"/>
      <c r="K19" s="1"/>
      <c r="M19" s="4"/>
      <c r="N19" s="1"/>
      <c r="O19" s="1">
        <v>5</v>
      </c>
      <c r="P19" s="1"/>
      <c r="Q19" s="1"/>
      <c r="R19" s="1"/>
      <c r="S19" s="1"/>
      <c r="T19" s="1"/>
      <c r="U19" s="1"/>
      <c r="V19" s="1"/>
      <c r="W19" s="1"/>
      <c r="Y19" s="4"/>
      <c r="Z19" s="1"/>
      <c r="AA19" s="1">
        <v>5</v>
      </c>
    </row>
    <row r="20" spans="1:27" x14ac:dyDescent="0.25">
      <c r="A20" s="4"/>
      <c r="B20" s="1"/>
      <c r="C20" s="1">
        <v>6</v>
      </c>
      <c r="D20" s="1"/>
      <c r="E20" s="1"/>
      <c r="F20" s="1"/>
      <c r="G20" s="1"/>
      <c r="H20" s="1"/>
      <c r="I20" s="1"/>
      <c r="J20" s="1"/>
      <c r="K20" s="1"/>
      <c r="M20" s="4"/>
      <c r="N20" s="1"/>
      <c r="O20" s="1">
        <v>6</v>
      </c>
      <c r="P20" s="1"/>
      <c r="Q20" s="1"/>
      <c r="R20" s="1"/>
      <c r="S20" s="1"/>
      <c r="T20" s="1"/>
      <c r="U20" s="1"/>
      <c r="V20" s="1"/>
      <c r="W20" s="1"/>
      <c r="Y20" s="4"/>
      <c r="Z20" s="1"/>
      <c r="AA20" s="1">
        <v>6</v>
      </c>
    </row>
    <row r="21" spans="1:27" x14ac:dyDescent="0.25">
      <c r="A21" s="4"/>
      <c r="B21" s="1"/>
      <c r="C21" s="1">
        <v>7</v>
      </c>
      <c r="D21" s="1"/>
      <c r="E21" s="1"/>
      <c r="F21" s="1"/>
      <c r="G21" s="1"/>
      <c r="H21" s="1"/>
      <c r="I21" s="1"/>
      <c r="J21" s="1"/>
      <c r="K21" s="1"/>
      <c r="M21" s="4"/>
      <c r="N21" s="1"/>
      <c r="O21" s="1">
        <v>7</v>
      </c>
      <c r="P21" s="1"/>
      <c r="Q21" s="1"/>
      <c r="R21" s="1"/>
      <c r="S21" s="1"/>
      <c r="T21" s="1"/>
      <c r="U21" s="1"/>
      <c r="V21" s="1"/>
      <c r="W21" s="1"/>
      <c r="Y21" s="4"/>
      <c r="Z21" s="1"/>
      <c r="AA21" s="1">
        <v>7</v>
      </c>
    </row>
    <row r="22" spans="1:27" x14ac:dyDescent="0.25">
      <c r="A22" s="4"/>
      <c r="B22" s="1"/>
      <c r="C22" s="1">
        <v>8</v>
      </c>
      <c r="D22" s="1"/>
      <c r="E22" s="1"/>
      <c r="F22" s="1"/>
      <c r="G22" s="1"/>
      <c r="H22" s="1"/>
      <c r="I22" s="1"/>
      <c r="J22" s="1"/>
      <c r="K22" s="1"/>
      <c r="M22" s="4"/>
      <c r="N22" s="1"/>
      <c r="O22" s="1">
        <v>8</v>
      </c>
      <c r="P22" s="1"/>
      <c r="Q22" s="1"/>
      <c r="R22" s="1"/>
      <c r="S22" s="1"/>
      <c r="T22" s="1"/>
      <c r="U22" s="1"/>
      <c r="V22" s="1"/>
      <c r="W22" s="1"/>
      <c r="Y22" s="4"/>
      <c r="Z22" s="1"/>
      <c r="AA22" s="1">
        <v>8</v>
      </c>
    </row>
    <row r="23" spans="1:27" x14ac:dyDescent="0.25">
      <c r="A23" s="4"/>
      <c r="B23" s="1"/>
      <c r="C23" s="1">
        <v>9</v>
      </c>
      <c r="D23" s="1"/>
      <c r="E23" s="1"/>
      <c r="F23" s="1"/>
      <c r="G23" s="1"/>
      <c r="H23" s="1"/>
      <c r="I23" s="1"/>
      <c r="J23" s="1"/>
      <c r="K23" s="1"/>
      <c r="M23" s="4"/>
      <c r="N23" s="1"/>
      <c r="O23" s="1">
        <v>9</v>
      </c>
      <c r="P23" s="1"/>
      <c r="Q23" s="1"/>
      <c r="R23" s="1"/>
      <c r="S23" s="1"/>
      <c r="T23" s="1"/>
      <c r="U23" s="1"/>
      <c r="V23" s="1"/>
      <c r="W23" s="1"/>
      <c r="Y23" s="4"/>
      <c r="Z23" s="1"/>
      <c r="AA23" s="1">
        <v>9</v>
      </c>
    </row>
    <row r="24" spans="1:27" x14ac:dyDescent="0.25">
      <c r="A24" s="4"/>
      <c r="B24" s="1"/>
      <c r="C24" s="1">
        <v>10</v>
      </c>
      <c r="D24" s="1"/>
      <c r="E24" s="1"/>
      <c r="F24" s="1"/>
      <c r="G24" s="1"/>
      <c r="H24" s="1"/>
      <c r="I24" s="7" t="s">
        <v>0</v>
      </c>
      <c r="J24" s="1"/>
      <c r="K24" s="1"/>
      <c r="M24" s="4"/>
      <c r="N24" s="1"/>
      <c r="O24" s="1">
        <v>10</v>
      </c>
      <c r="P24" s="1"/>
      <c r="Q24" s="1"/>
      <c r="R24" s="1"/>
      <c r="S24" s="1"/>
      <c r="T24" s="1"/>
      <c r="U24" s="7" t="s">
        <v>0</v>
      </c>
      <c r="V24" s="1"/>
      <c r="W24" s="1"/>
      <c r="Y24" s="4"/>
      <c r="Z24" s="1"/>
      <c r="AA24" s="1">
        <v>10</v>
      </c>
    </row>
    <row r="25" spans="1:27" x14ac:dyDescent="0.25">
      <c r="A25" s="4"/>
      <c r="B25" s="1"/>
      <c r="C25" s="7" t="s">
        <v>1</v>
      </c>
      <c r="D25" s="7" t="e">
        <v>#DIV/0!</v>
      </c>
      <c r="E25" s="1"/>
      <c r="F25" s="1"/>
      <c r="G25" s="7" t="s">
        <v>2</v>
      </c>
      <c r="H25" s="7">
        <v>0</v>
      </c>
      <c r="I25" s="7">
        <v>0</v>
      </c>
      <c r="J25" s="1"/>
      <c r="K25" s="1"/>
      <c r="M25" s="4"/>
      <c r="N25" s="1"/>
      <c r="O25" s="7" t="s">
        <v>1</v>
      </c>
      <c r="P25" s="7" t="e">
        <v>#DIV/0!</v>
      </c>
      <c r="Q25" s="1"/>
      <c r="R25" s="1"/>
      <c r="S25" s="7" t="s">
        <v>2</v>
      </c>
      <c r="T25" s="7">
        <v>0</v>
      </c>
      <c r="U25" s="7">
        <v>0</v>
      </c>
      <c r="V25" s="1"/>
      <c r="W25" s="1"/>
      <c r="Y25" s="4"/>
      <c r="Z25" s="1"/>
      <c r="AA25" s="7" t="s">
        <v>1</v>
      </c>
    </row>
    <row r="26" spans="1:27" x14ac:dyDescent="0.25">
      <c r="A26" s="6"/>
      <c r="B26" s="5"/>
      <c r="C26" s="1"/>
      <c r="D26" s="1"/>
      <c r="E26" s="1"/>
      <c r="F26" s="1"/>
      <c r="G26" s="1"/>
      <c r="H26" s="1"/>
      <c r="I26" s="1"/>
      <c r="J26" s="1"/>
      <c r="K26" s="1"/>
      <c r="M26" s="6"/>
      <c r="N26" s="5"/>
      <c r="O26" s="1"/>
      <c r="P26" s="1"/>
      <c r="Q26" s="1"/>
      <c r="R26" s="1"/>
      <c r="S26" s="1"/>
      <c r="T26" s="1"/>
      <c r="U26" s="1"/>
      <c r="V26" s="1"/>
      <c r="W26" s="1"/>
      <c r="Y26" s="6"/>
      <c r="Z26" s="5"/>
      <c r="AA26" s="1"/>
    </row>
    <row r="27" spans="1:27" x14ac:dyDescent="0.25">
      <c r="A27" s="4"/>
      <c r="B27" s="1"/>
      <c r="C27" s="1">
        <v>1</v>
      </c>
      <c r="D27" s="1"/>
      <c r="E27" s="1"/>
      <c r="F27" s="1"/>
      <c r="G27" s="1"/>
      <c r="H27" s="1"/>
      <c r="I27" s="1"/>
      <c r="J27" s="1"/>
      <c r="K27" s="1"/>
      <c r="M27" s="4"/>
      <c r="N27" s="1"/>
      <c r="O27" s="1">
        <v>1</v>
      </c>
      <c r="P27" s="1"/>
      <c r="Q27" s="1"/>
      <c r="R27" s="1"/>
      <c r="S27" s="1"/>
      <c r="T27" s="1"/>
      <c r="U27" s="1"/>
      <c r="V27" s="1"/>
      <c r="W27" s="1"/>
      <c r="Y27" s="4"/>
      <c r="Z27" s="1"/>
      <c r="AA27" s="1">
        <v>1</v>
      </c>
    </row>
    <row r="28" spans="1:27" x14ac:dyDescent="0.25">
      <c r="A28" s="4"/>
      <c r="B28" s="1"/>
      <c r="C28" s="1">
        <v>2</v>
      </c>
      <c r="D28" s="1"/>
      <c r="E28" s="1"/>
      <c r="F28" s="1"/>
      <c r="G28" s="1"/>
      <c r="H28" s="1"/>
      <c r="I28" s="1"/>
      <c r="J28" s="1"/>
      <c r="K28" s="1"/>
      <c r="M28" s="4"/>
      <c r="N28" s="1"/>
      <c r="O28" s="1">
        <v>2</v>
      </c>
      <c r="P28" s="1"/>
      <c r="Q28" s="1"/>
      <c r="R28" s="1"/>
      <c r="S28" s="1"/>
      <c r="T28" s="1"/>
      <c r="U28" s="1"/>
      <c r="V28" s="1"/>
      <c r="W28" s="1"/>
      <c r="Y28" s="4"/>
      <c r="Z28" s="1"/>
      <c r="AA28" s="1">
        <v>2</v>
      </c>
    </row>
    <row r="29" spans="1:27" x14ac:dyDescent="0.25">
      <c r="A29" s="4"/>
      <c r="B29" s="1"/>
      <c r="C29" s="1">
        <v>3</v>
      </c>
      <c r="D29" s="1"/>
      <c r="E29" s="1"/>
      <c r="F29" s="1"/>
      <c r="G29" s="1"/>
      <c r="H29" s="1"/>
      <c r="I29" s="1"/>
      <c r="J29" s="1"/>
      <c r="K29" s="1"/>
      <c r="M29" s="4"/>
      <c r="N29" s="1"/>
      <c r="O29" s="1">
        <v>3</v>
      </c>
      <c r="P29" s="1"/>
      <c r="Q29" s="1"/>
      <c r="R29" s="1"/>
      <c r="S29" s="1"/>
      <c r="T29" s="1"/>
      <c r="U29" s="1"/>
      <c r="V29" s="1"/>
      <c r="W29" s="1"/>
      <c r="Y29" s="4"/>
      <c r="Z29" s="1"/>
      <c r="AA29" s="1">
        <v>3</v>
      </c>
    </row>
    <row r="30" spans="1:27" x14ac:dyDescent="0.25">
      <c r="A30" s="4"/>
      <c r="B30" s="1"/>
      <c r="C30" s="1">
        <v>4</v>
      </c>
      <c r="D30" s="1"/>
      <c r="E30" s="1"/>
      <c r="F30" s="1"/>
      <c r="G30" s="1"/>
      <c r="H30" s="1"/>
      <c r="I30" s="1"/>
      <c r="J30" s="1"/>
      <c r="K30" s="1"/>
      <c r="M30" s="4"/>
      <c r="N30" s="1"/>
      <c r="O30" s="1">
        <v>4</v>
      </c>
      <c r="P30" s="1"/>
      <c r="Q30" s="1"/>
      <c r="R30" s="1"/>
      <c r="S30" s="1"/>
      <c r="T30" s="1"/>
      <c r="U30" s="1"/>
      <c r="V30" s="1"/>
      <c r="W30" s="1"/>
      <c r="Y30" s="4"/>
      <c r="Z30" s="1"/>
      <c r="AA30" s="1">
        <v>4</v>
      </c>
    </row>
    <row r="31" spans="1:27" x14ac:dyDescent="0.25">
      <c r="A31" s="4"/>
      <c r="B31" s="1"/>
      <c r="C31" s="1">
        <v>5</v>
      </c>
      <c r="D31" s="1"/>
      <c r="E31" s="1"/>
      <c r="F31" s="1"/>
      <c r="G31" s="1"/>
      <c r="H31" s="1"/>
      <c r="I31" s="1"/>
      <c r="J31" s="1"/>
      <c r="K31" s="1"/>
      <c r="M31" s="4"/>
      <c r="N31" s="1"/>
      <c r="O31" s="1">
        <v>5</v>
      </c>
      <c r="P31" s="1"/>
      <c r="Q31" s="1"/>
      <c r="R31" s="1"/>
      <c r="S31" s="1"/>
      <c r="T31" s="1"/>
      <c r="U31" s="1"/>
      <c r="V31" s="1"/>
      <c r="W31" s="1"/>
      <c r="Y31" s="4"/>
      <c r="Z31" s="1"/>
      <c r="AA31" s="1">
        <v>5</v>
      </c>
    </row>
    <row r="32" spans="1:27" x14ac:dyDescent="0.25">
      <c r="A32" s="4"/>
      <c r="B32" s="1"/>
      <c r="C32" s="1">
        <v>6</v>
      </c>
      <c r="D32" s="1"/>
      <c r="E32" s="1"/>
      <c r="F32" s="1"/>
      <c r="G32" s="1"/>
      <c r="H32" s="1"/>
      <c r="I32" s="1"/>
      <c r="J32" s="1"/>
      <c r="K32" s="1"/>
      <c r="M32" s="4"/>
      <c r="N32" s="1"/>
      <c r="O32" s="1">
        <v>6</v>
      </c>
      <c r="P32" s="1"/>
      <c r="Q32" s="1"/>
      <c r="R32" s="1"/>
      <c r="S32" s="1"/>
      <c r="T32" s="1"/>
      <c r="U32" s="1"/>
      <c r="V32" s="1"/>
      <c r="W32" s="1"/>
      <c r="Y32" s="4"/>
      <c r="Z32" s="1"/>
      <c r="AA32" s="1">
        <v>6</v>
      </c>
    </row>
    <row r="33" spans="1:27" x14ac:dyDescent="0.25">
      <c r="A33" s="4"/>
      <c r="B33" s="1"/>
      <c r="C33" s="1">
        <v>7</v>
      </c>
      <c r="D33" s="1"/>
      <c r="E33" s="1"/>
      <c r="F33" s="1"/>
      <c r="G33" s="1"/>
      <c r="H33" s="1"/>
      <c r="I33" s="1"/>
      <c r="J33" s="1"/>
      <c r="K33" s="1"/>
      <c r="M33" s="4"/>
      <c r="N33" s="1"/>
      <c r="O33" s="1">
        <v>7</v>
      </c>
      <c r="P33" s="1"/>
      <c r="Q33" s="1"/>
      <c r="R33" s="1"/>
      <c r="S33" s="1"/>
      <c r="T33" s="1"/>
      <c r="U33" s="1"/>
      <c r="V33" s="1"/>
      <c r="W33" s="1"/>
      <c r="Y33" s="4"/>
      <c r="Z33" s="1"/>
      <c r="AA33" s="1">
        <v>7</v>
      </c>
    </row>
    <row r="34" spans="1:27" x14ac:dyDescent="0.25">
      <c r="A34" s="4"/>
      <c r="B34" s="1"/>
      <c r="C34" s="1">
        <v>8</v>
      </c>
      <c r="D34" s="1"/>
      <c r="E34" s="1"/>
      <c r="F34" s="1"/>
      <c r="G34" s="1"/>
      <c r="H34" s="1"/>
      <c r="I34" s="1"/>
      <c r="J34" s="1"/>
      <c r="K34" s="1"/>
      <c r="M34" s="4"/>
      <c r="N34" s="1"/>
      <c r="O34" s="1">
        <v>8</v>
      </c>
      <c r="P34" s="1"/>
      <c r="Q34" s="1"/>
      <c r="R34" s="1"/>
      <c r="S34" s="1"/>
      <c r="T34" s="1"/>
      <c r="U34" s="1"/>
      <c r="V34" s="1"/>
      <c r="W34" s="1"/>
      <c r="Y34" s="4"/>
      <c r="Z34" s="1"/>
      <c r="AA34" s="1">
        <v>8</v>
      </c>
    </row>
    <row r="35" spans="1:27" x14ac:dyDescent="0.25">
      <c r="A35" s="4"/>
      <c r="B35" s="1"/>
      <c r="C35" s="1">
        <v>9</v>
      </c>
      <c r="D35" s="1"/>
      <c r="E35" s="1"/>
      <c r="F35" s="1"/>
      <c r="G35" s="1"/>
      <c r="H35" s="1"/>
      <c r="I35" s="1"/>
      <c r="J35" s="1"/>
      <c r="K35" s="1"/>
      <c r="M35" s="4"/>
      <c r="N35" s="1"/>
      <c r="O35" s="1">
        <v>9</v>
      </c>
      <c r="P35" s="1"/>
      <c r="Q35" s="1"/>
      <c r="R35" s="1"/>
      <c r="S35" s="1"/>
      <c r="T35" s="1"/>
      <c r="U35" s="1"/>
      <c r="V35" s="1"/>
      <c r="W35" s="1"/>
      <c r="Y35" s="4"/>
      <c r="Z35" s="1"/>
      <c r="AA35" s="1">
        <v>9</v>
      </c>
    </row>
    <row r="36" spans="1:27" x14ac:dyDescent="0.25">
      <c r="A36" s="4"/>
      <c r="B36" s="1"/>
      <c r="C36" s="1">
        <v>10</v>
      </c>
      <c r="D36" s="1"/>
      <c r="E36" s="1"/>
      <c r="F36" s="1"/>
      <c r="G36" s="1"/>
      <c r="H36" s="1"/>
      <c r="I36" s="7" t="s">
        <v>0</v>
      </c>
      <c r="J36" s="1"/>
      <c r="K36" s="1"/>
      <c r="M36" s="4"/>
      <c r="N36" s="1"/>
      <c r="O36" s="1">
        <v>10</v>
      </c>
      <c r="P36" s="1"/>
      <c r="Q36" s="1"/>
      <c r="R36" s="1"/>
      <c r="S36" s="1"/>
      <c r="T36" s="1"/>
      <c r="U36" s="7" t="s">
        <v>0</v>
      </c>
      <c r="V36" s="1"/>
      <c r="W36" s="1"/>
      <c r="Y36" s="4"/>
      <c r="Z36" s="1"/>
      <c r="AA36" s="1">
        <v>10</v>
      </c>
    </row>
    <row r="37" spans="1:27" x14ac:dyDescent="0.25">
      <c r="A37" s="4"/>
      <c r="B37" s="1"/>
      <c r="C37" s="7" t="s">
        <v>1</v>
      </c>
      <c r="D37" s="7" t="e">
        <v>#DIV/0!</v>
      </c>
      <c r="E37" s="1"/>
      <c r="F37" s="1"/>
      <c r="G37" s="7" t="s">
        <v>2</v>
      </c>
      <c r="H37" s="7">
        <v>0</v>
      </c>
      <c r="I37" s="7">
        <v>0</v>
      </c>
      <c r="J37" s="1"/>
      <c r="K37" s="1"/>
      <c r="M37" s="4"/>
      <c r="N37" s="1"/>
      <c r="O37" s="7" t="s">
        <v>1</v>
      </c>
      <c r="P37" s="7" t="e">
        <v>#DIV/0!</v>
      </c>
      <c r="Q37" s="1"/>
      <c r="R37" s="1"/>
      <c r="S37" s="7" t="s">
        <v>2</v>
      </c>
      <c r="T37" s="7">
        <v>0</v>
      </c>
      <c r="U37" s="7">
        <v>0</v>
      </c>
      <c r="V37" s="1"/>
      <c r="W37" s="1"/>
      <c r="Y37" s="4"/>
      <c r="Z37" s="1"/>
      <c r="AA37" s="7" t="s">
        <v>1</v>
      </c>
    </row>
    <row r="38" spans="1:27" x14ac:dyDescent="0.25">
      <c r="A38" s="6"/>
      <c r="B38" s="5"/>
      <c r="C38" s="1"/>
      <c r="D38" s="1"/>
      <c r="E38" s="1"/>
      <c r="F38" s="1"/>
      <c r="G38" s="1"/>
      <c r="H38" s="1"/>
      <c r="I38" s="1"/>
      <c r="J38" s="1"/>
      <c r="K38" s="1"/>
      <c r="M38" s="6"/>
      <c r="N38" s="5"/>
      <c r="O38" s="1"/>
      <c r="P38" s="1"/>
      <c r="Q38" s="1"/>
      <c r="R38" s="1"/>
      <c r="S38" s="1"/>
      <c r="T38" s="1"/>
      <c r="U38" s="1"/>
      <c r="V38" s="1"/>
      <c r="W38" s="1"/>
      <c r="Y38" s="6"/>
      <c r="Z38" s="5"/>
      <c r="AA38" s="1"/>
    </row>
    <row r="39" spans="1:27" x14ac:dyDescent="0.25">
      <c r="A39" s="4"/>
      <c r="B39" s="1"/>
      <c r="C39" s="1">
        <v>1</v>
      </c>
      <c r="D39" s="1"/>
      <c r="E39" s="1"/>
      <c r="F39" s="1"/>
      <c r="G39" s="1"/>
      <c r="H39" s="1"/>
      <c r="I39" s="1"/>
      <c r="J39" s="1"/>
      <c r="K39" s="1"/>
      <c r="M39" s="4"/>
      <c r="N39" s="1"/>
      <c r="O39" s="1">
        <v>1</v>
      </c>
      <c r="P39" s="1"/>
      <c r="Q39" s="1"/>
      <c r="R39" s="1"/>
      <c r="S39" s="1"/>
      <c r="T39" s="1"/>
      <c r="U39" s="1"/>
      <c r="V39" s="1"/>
      <c r="W39" s="1"/>
      <c r="Y39" s="4"/>
      <c r="Z39" s="1"/>
      <c r="AA39" s="1">
        <v>1</v>
      </c>
    </row>
    <row r="40" spans="1:27" x14ac:dyDescent="0.25">
      <c r="A40" s="4"/>
      <c r="B40" s="1"/>
      <c r="C40" s="1">
        <v>2</v>
      </c>
      <c r="D40" s="1"/>
      <c r="E40" s="1"/>
      <c r="F40" s="1"/>
      <c r="G40" s="1"/>
      <c r="H40" s="1"/>
      <c r="I40" s="1"/>
      <c r="J40" s="1"/>
      <c r="K40" s="1"/>
      <c r="M40" s="4"/>
      <c r="N40" s="1"/>
      <c r="O40" s="1">
        <v>2</v>
      </c>
      <c r="P40" s="1"/>
      <c r="Q40" s="1"/>
      <c r="R40" s="1"/>
      <c r="S40" s="1"/>
      <c r="T40" s="1"/>
      <c r="U40" s="1"/>
      <c r="V40" s="1"/>
      <c r="W40" s="1"/>
      <c r="Y40" s="4"/>
      <c r="Z40" s="1"/>
      <c r="AA40" s="1">
        <v>2</v>
      </c>
    </row>
    <row r="41" spans="1:27" x14ac:dyDescent="0.25">
      <c r="A41" s="4"/>
      <c r="B41" s="1"/>
      <c r="C41" s="1">
        <v>3</v>
      </c>
      <c r="D41" s="1"/>
      <c r="E41" s="1"/>
      <c r="F41" s="1"/>
      <c r="G41" s="1"/>
      <c r="H41" s="1"/>
      <c r="I41" s="1"/>
      <c r="J41" s="1"/>
      <c r="K41" s="1"/>
      <c r="M41" s="4"/>
      <c r="N41" s="1"/>
      <c r="O41" s="1">
        <v>3</v>
      </c>
      <c r="P41" s="1"/>
      <c r="Q41" s="1"/>
      <c r="R41" s="1"/>
      <c r="S41" s="1"/>
      <c r="T41" s="1"/>
      <c r="U41" s="1"/>
      <c r="V41" s="1"/>
      <c r="W41" s="1"/>
      <c r="Y41" s="4"/>
      <c r="Z41" s="1"/>
      <c r="AA41" s="1">
        <v>3</v>
      </c>
    </row>
    <row r="42" spans="1:27" x14ac:dyDescent="0.25">
      <c r="A42" s="4"/>
      <c r="B42" s="1"/>
      <c r="C42" s="1">
        <v>4</v>
      </c>
      <c r="D42" s="1"/>
      <c r="E42" s="1"/>
      <c r="F42" s="1"/>
      <c r="G42" s="1"/>
      <c r="H42" s="1"/>
      <c r="I42" s="1"/>
      <c r="J42" s="1"/>
      <c r="K42" s="1"/>
      <c r="M42" s="4"/>
      <c r="N42" s="1"/>
      <c r="O42" s="1">
        <v>4</v>
      </c>
      <c r="P42" s="1"/>
      <c r="Q42" s="1"/>
      <c r="R42" s="1"/>
      <c r="S42" s="1"/>
      <c r="T42" s="1"/>
      <c r="U42" s="1"/>
      <c r="V42" s="1"/>
      <c r="W42" s="1"/>
      <c r="Y42" s="4"/>
      <c r="Z42" s="1"/>
      <c r="AA42" s="1">
        <v>4</v>
      </c>
    </row>
    <row r="43" spans="1:27" x14ac:dyDescent="0.25">
      <c r="A43" s="4"/>
      <c r="B43" s="1"/>
      <c r="C43" s="1">
        <v>5</v>
      </c>
      <c r="D43" s="1"/>
      <c r="E43" s="1"/>
      <c r="F43" s="1"/>
      <c r="G43" s="1"/>
      <c r="H43" s="1"/>
      <c r="I43" s="1"/>
      <c r="J43" s="1"/>
      <c r="K43" s="1"/>
      <c r="M43" s="4"/>
      <c r="N43" s="1"/>
      <c r="O43" s="1">
        <v>5</v>
      </c>
      <c r="P43" s="1"/>
      <c r="Q43" s="1"/>
      <c r="R43" s="1"/>
      <c r="S43" s="1"/>
      <c r="T43" s="1"/>
      <c r="U43" s="1"/>
      <c r="V43" s="1"/>
      <c r="W43" s="1"/>
      <c r="Y43" s="4"/>
      <c r="Z43" s="1"/>
      <c r="AA43" s="1">
        <v>5</v>
      </c>
    </row>
    <row r="44" spans="1:27" x14ac:dyDescent="0.25">
      <c r="A44" s="4"/>
      <c r="B44" s="1"/>
      <c r="C44" s="1">
        <v>6</v>
      </c>
      <c r="D44" s="1"/>
      <c r="E44" s="1"/>
      <c r="F44" s="1"/>
      <c r="G44" s="1"/>
      <c r="H44" s="1"/>
      <c r="I44" s="1"/>
      <c r="J44" s="1"/>
      <c r="K44" s="1"/>
      <c r="M44" s="4"/>
      <c r="N44" s="1"/>
      <c r="O44" s="1">
        <v>6</v>
      </c>
      <c r="P44" s="1"/>
      <c r="Q44" s="1"/>
      <c r="R44" s="1"/>
      <c r="S44" s="1"/>
      <c r="T44" s="1"/>
      <c r="U44" s="1"/>
      <c r="V44" s="1"/>
      <c r="W44" s="1"/>
      <c r="Y44" s="4"/>
      <c r="Z44" s="1"/>
      <c r="AA44" s="1">
        <v>6</v>
      </c>
    </row>
    <row r="45" spans="1:27" x14ac:dyDescent="0.25">
      <c r="A45" s="4"/>
      <c r="B45" s="1"/>
      <c r="C45" s="1">
        <v>7</v>
      </c>
      <c r="D45" s="1"/>
      <c r="E45" s="1"/>
      <c r="F45" s="1"/>
      <c r="G45" s="1"/>
      <c r="H45" s="1"/>
      <c r="I45" s="1"/>
      <c r="J45" s="1"/>
      <c r="K45" s="1"/>
      <c r="M45" s="4"/>
      <c r="N45" s="1"/>
      <c r="O45" s="1">
        <v>7</v>
      </c>
      <c r="P45" s="1"/>
      <c r="Q45" s="1"/>
      <c r="R45" s="1"/>
      <c r="S45" s="1"/>
      <c r="T45" s="1"/>
      <c r="U45" s="1"/>
      <c r="V45" s="1"/>
      <c r="W45" s="1"/>
      <c r="Y45" s="4"/>
      <c r="Z45" s="1"/>
      <c r="AA45" s="1">
        <v>7</v>
      </c>
    </row>
    <row r="46" spans="1:27" x14ac:dyDescent="0.25">
      <c r="A46" s="4"/>
      <c r="B46" s="1"/>
      <c r="C46" s="1">
        <v>8</v>
      </c>
      <c r="D46" s="1"/>
      <c r="E46" s="1"/>
      <c r="F46" s="1"/>
      <c r="G46" s="1"/>
      <c r="H46" s="1"/>
      <c r="I46" s="1"/>
      <c r="J46" s="1"/>
      <c r="K46" s="1"/>
      <c r="M46" s="4"/>
      <c r="N46" s="1"/>
      <c r="O46" s="1">
        <v>8</v>
      </c>
      <c r="P46" s="1"/>
      <c r="Q46" s="1"/>
      <c r="R46" s="1"/>
      <c r="S46" s="1"/>
      <c r="T46" s="1"/>
      <c r="U46" s="1"/>
      <c r="V46" s="1"/>
      <c r="W46" s="1"/>
      <c r="Y46" s="4"/>
      <c r="Z46" s="1"/>
      <c r="AA46" s="1">
        <v>8</v>
      </c>
    </row>
    <row r="47" spans="1:27" x14ac:dyDescent="0.25">
      <c r="A47" s="4"/>
      <c r="B47" s="1"/>
      <c r="C47" s="1">
        <v>9</v>
      </c>
      <c r="D47" s="1"/>
      <c r="E47" s="1"/>
      <c r="F47" s="1"/>
      <c r="G47" s="1"/>
      <c r="H47" s="1"/>
      <c r="I47" s="1"/>
      <c r="J47" s="1"/>
      <c r="K47" s="1"/>
      <c r="M47" s="4"/>
      <c r="N47" s="1"/>
      <c r="O47" s="1">
        <v>9</v>
      </c>
      <c r="P47" s="1"/>
      <c r="Q47" s="1"/>
      <c r="R47" s="1"/>
      <c r="S47" s="1"/>
      <c r="T47" s="1"/>
      <c r="U47" s="1"/>
      <c r="V47" s="1"/>
      <c r="W47" s="1"/>
      <c r="Y47" s="4"/>
      <c r="Z47" s="1"/>
      <c r="AA47" s="1">
        <v>9</v>
      </c>
    </row>
    <row r="48" spans="1:27" x14ac:dyDescent="0.25">
      <c r="A48" s="4"/>
      <c r="B48" s="1"/>
      <c r="C48" s="1">
        <v>10</v>
      </c>
      <c r="D48" s="1"/>
      <c r="E48" s="1"/>
      <c r="F48" s="1"/>
      <c r="G48" s="1"/>
      <c r="H48" s="1"/>
      <c r="I48" s="1"/>
      <c r="J48" s="1"/>
      <c r="K48" s="1"/>
      <c r="M48" s="4"/>
      <c r="N48" s="1"/>
      <c r="O48" s="1">
        <v>10</v>
      </c>
      <c r="P48" s="1"/>
      <c r="Q48" s="1"/>
      <c r="R48" s="1"/>
      <c r="S48" s="1"/>
      <c r="T48" s="1"/>
      <c r="U48" s="1"/>
      <c r="V48" s="1"/>
      <c r="W48" s="1"/>
      <c r="Y48" s="4"/>
      <c r="Z48" s="1"/>
      <c r="AA48" s="1">
        <v>10</v>
      </c>
    </row>
    <row r="49" spans="1:27" x14ac:dyDescent="0.25">
      <c r="A49" s="4"/>
      <c r="B49" s="1"/>
      <c r="C49" s="1" t="s">
        <v>1</v>
      </c>
      <c r="D49" s="1"/>
      <c r="E49" s="1"/>
      <c r="F49" s="1"/>
      <c r="G49" s="1"/>
      <c r="H49" s="1"/>
      <c r="I49" s="1"/>
      <c r="J49" s="1"/>
      <c r="K49" s="1"/>
      <c r="M49" s="4"/>
      <c r="N49" s="1"/>
      <c r="O49" s="1" t="s">
        <v>1</v>
      </c>
      <c r="P49" s="1"/>
      <c r="Q49" s="1"/>
      <c r="R49" s="1"/>
      <c r="S49" s="1"/>
      <c r="T49" s="1"/>
      <c r="U49" s="1"/>
      <c r="V49" s="1"/>
      <c r="W49" s="1"/>
      <c r="Y49" s="4"/>
      <c r="Z49" s="1"/>
      <c r="AA49" s="1" t="s">
        <v>1</v>
      </c>
    </row>
    <row r="50" spans="1:27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Y50" s="4"/>
      <c r="Z50" s="1"/>
      <c r="AA50" s="1"/>
    </row>
    <row r="51" spans="1:27" x14ac:dyDescent="0.25">
      <c r="A51" s="4"/>
      <c r="B51" s="1"/>
      <c r="C51" s="1">
        <v>1</v>
      </c>
      <c r="D51" s="1"/>
      <c r="E51" s="1"/>
      <c r="F51" s="1"/>
      <c r="G51" s="1"/>
      <c r="H51" s="1"/>
      <c r="I51" s="1"/>
      <c r="J51" s="1"/>
      <c r="K51" s="1"/>
      <c r="M51" s="4"/>
      <c r="N51" s="1"/>
      <c r="O51" s="1">
        <v>1</v>
      </c>
      <c r="P51" s="1"/>
      <c r="Q51" s="1"/>
      <c r="R51" s="1"/>
      <c r="S51" s="1"/>
      <c r="T51" s="1"/>
      <c r="U51" s="1"/>
      <c r="V51" s="1"/>
      <c r="W51" s="1"/>
      <c r="Y51" s="4"/>
      <c r="Z51" s="1"/>
      <c r="AA51" s="1">
        <v>1</v>
      </c>
    </row>
    <row r="52" spans="1:27" x14ac:dyDescent="0.25">
      <c r="A52" s="4"/>
      <c r="B52" s="1"/>
      <c r="C52" s="1">
        <v>2</v>
      </c>
      <c r="D52" s="1"/>
      <c r="E52" s="1"/>
      <c r="F52" s="1"/>
      <c r="G52" s="1"/>
      <c r="H52" s="1"/>
      <c r="I52" s="1"/>
      <c r="J52" s="1"/>
      <c r="K52" s="1"/>
      <c r="M52" s="4"/>
      <c r="N52" s="1"/>
      <c r="O52" s="1">
        <v>2</v>
      </c>
      <c r="P52" s="1"/>
      <c r="Q52" s="1"/>
      <c r="R52" s="1"/>
      <c r="S52" s="1"/>
      <c r="T52" s="1"/>
      <c r="U52" s="1"/>
      <c r="V52" s="1"/>
      <c r="W52" s="1"/>
      <c r="Y52" s="4"/>
      <c r="Z52" s="1"/>
      <c r="AA52" s="1">
        <v>2</v>
      </c>
    </row>
    <row r="53" spans="1:27" x14ac:dyDescent="0.25">
      <c r="A53" s="4"/>
      <c r="B53" s="1"/>
      <c r="C53" s="1">
        <v>3</v>
      </c>
      <c r="D53" s="1"/>
      <c r="E53" s="1"/>
      <c r="F53" s="1"/>
      <c r="G53" s="1"/>
      <c r="H53" s="1"/>
      <c r="I53" s="1"/>
      <c r="J53" s="1"/>
      <c r="K53" s="1"/>
      <c r="M53" s="4"/>
      <c r="N53" s="1"/>
      <c r="O53" s="1">
        <v>3</v>
      </c>
      <c r="P53" s="1"/>
      <c r="Q53" s="1"/>
      <c r="R53" s="1"/>
      <c r="S53" s="1"/>
      <c r="T53" s="1"/>
      <c r="U53" s="1"/>
      <c r="V53" s="1"/>
      <c r="W53" s="1"/>
      <c r="Y53" s="4"/>
      <c r="Z53" s="1"/>
      <c r="AA53" s="1">
        <v>3</v>
      </c>
    </row>
    <row r="54" spans="1:27" x14ac:dyDescent="0.25">
      <c r="A54" s="4"/>
      <c r="B54" s="1"/>
      <c r="C54" s="1">
        <v>4</v>
      </c>
      <c r="D54" s="1"/>
      <c r="E54" s="1"/>
      <c r="F54" s="1"/>
      <c r="G54" s="1"/>
      <c r="H54" s="1"/>
      <c r="I54" s="1"/>
      <c r="J54" s="1"/>
      <c r="K54" s="1"/>
      <c r="M54" s="4"/>
      <c r="N54" s="1"/>
      <c r="O54" s="1">
        <v>4</v>
      </c>
      <c r="P54" s="1"/>
      <c r="Q54" s="1"/>
      <c r="R54" s="1"/>
      <c r="S54" s="1"/>
      <c r="T54" s="1"/>
      <c r="U54" s="1"/>
      <c r="V54" s="1"/>
      <c r="W54" s="1"/>
      <c r="Y54" s="4"/>
      <c r="Z54" s="1"/>
      <c r="AA54" s="1">
        <v>4</v>
      </c>
    </row>
    <row r="55" spans="1:27" x14ac:dyDescent="0.25">
      <c r="A55" s="4"/>
      <c r="B55" s="1"/>
      <c r="C55" s="1">
        <v>5</v>
      </c>
      <c r="D55" s="1"/>
      <c r="E55" s="1"/>
      <c r="F55" s="1"/>
      <c r="G55" s="1"/>
      <c r="H55" s="1"/>
      <c r="I55" s="1"/>
      <c r="J55" s="1"/>
      <c r="K55" s="1"/>
      <c r="M55" s="4"/>
      <c r="N55" s="1"/>
      <c r="O55" s="1">
        <v>5</v>
      </c>
      <c r="P55" s="1"/>
      <c r="Q55" s="1"/>
      <c r="R55" s="1"/>
      <c r="S55" s="1"/>
      <c r="T55" s="1"/>
      <c r="U55" s="1"/>
      <c r="V55" s="1"/>
      <c r="W55" s="1"/>
      <c r="Y55" s="4"/>
      <c r="Z55" s="1"/>
      <c r="AA55" s="1">
        <v>5</v>
      </c>
    </row>
    <row r="56" spans="1:27" x14ac:dyDescent="0.25">
      <c r="A56" s="4"/>
      <c r="B56" s="1"/>
      <c r="C56" s="1">
        <v>6</v>
      </c>
      <c r="D56" s="1"/>
      <c r="E56" s="1"/>
      <c r="F56" s="1"/>
      <c r="G56" s="1"/>
      <c r="H56" s="1"/>
      <c r="I56" s="1"/>
      <c r="J56" s="1"/>
      <c r="K56" s="1"/>
      <c r="M56" s="4"/>
      <c r="N56" s="1"/>
      <c r="O56" s="1">
        <v>6</v>
      </c>
      <c r="P56" s="1"/>
      <c r="Q56" s="1"/>
      <c r="R56" s="1"/>
      <c r="S56" s="1"/>
      <c r="T56" s="1"/>
      <c r="U56" s="1"/>
      <c r="V56" s="1"/>
      <c r="W56" s="1"/>
      <c r="Y56" s="4"/>
      <c r="Z56" s="1"/>
      <c r="AA56" s="1">
        <v>6</v>
      </c>
    </row>
    <row r="57" spans="1:27" x14ac:dyDescent="0.25">
      <c r="A57" s="4"/>
      <c r="B57" s="1"/>
      <c r="C57" s="1">
        <v>7</v>
      </c>
      <c r="D57" s="1"/>
      <c r="E57" s="1"/>
      <c r="F57" s="1"/>
      <c r="G57" s="1"/>
      <c r="H57" s="1"/>
      <c r="I57" s="1"/>
      <c r="J57" s="1"/>
      <c r="K57" s="1"/>
      <c r="M57" s="4"/>
      <c r="N57" s="1"/>
      <c r="O57" s="1">
        <v>7</v>
      </c>
      <c r="P57" s="1"/>
      <c r="Q57" s="1"/>
      <c r="R57" s="1"/>
      <c r="S57" s="1"/>
      <c r="T57" s="1"/>
      <c r="U57" s="1"/>
      <c r="V57" s="1"/>
      <c r="W57" s="1"/>
      <c r="Y57" s="4"/>
      <c r="Z57" s="1"/>
      <c r="AA57" s="1">
        <v>7</v>
      </c>
    </row>
    <row r="58" spans="1:27" x14ac:dyDescent="0.25">
      <c r="A58" s="4"/>
      <c r="B58" s="1"/>
      <c r="C58" s="1">
        <v>8</v>
      </c>
      <c r="D58" s="1"/>
      <c r="E58" s="1"/>
      <c r="F58" s="1"/>
      <c r="G58" s="1"/>
      <c r="H58" s="1"/>
      <c r="I58" s="1"/>
      <c r="J58" s="1"/>
      <c r="K58" s="1"/>
      <c r="M58" s="4"/>
      <c r="N58" s="1"/>
      <c r="O58" s="1">
        <v>8</v>
      </c>
      <c r="P58" s="1"/>
      <c r="Q58" s="1"/>
      <c r="R58" s="1"/>
      <c r="S58" s="1"/>
      <c r="T58" s="1"/>
      <c r="U58" s="1"/>
      <c r="V58" s="1"/>
      <c r="W58" s="1"/>
      <c r="Y58" s="4"/>
      <c r="Z58" s="1"/>
      <c r="AA58" s="1">
        <v>8</v>
      </c>
    </row>
    <row r="59" spans="1:27" x14ac:dyDescent="0.25">
      <c r="A59" s="4"/>
      <c r="B59" s="1"/>
      <c r="C59" s="1">
        <v>9</v>
      </c>
      <c r="D59" s="1"/>
      <c r="E59" s="1"/>
      <c r="F59" s="1"/>
      <c r="G59" s="1"/>
      <c r="H59" s="1"/>
      <c r="I59" s="1"/>
      <c r="J59" s="1"/>
      <c r="K59" s="1"/>
      <c r="M59" s="4"/>
      <c r="N59" s="1"/>
      <c r="O59" s="1">
        <v>9</v>
      </c>
      <c r="P59" s="1"/>
      <c r="Q59" s="1"/>
      <c r="R59" s="1"/>
      <c r="S59" s="1"/>
      <c r="T59" s="1"/>
      <c r="U59" s="1"/>
      <c r="V59" s="1"/>
      <c r="W59" s="1"/>
      <c r="Y59" s="4"/>
      <c r="Z59" s="1"/>
      <c r="AA59" s="1">
        <v>9</v>
      </c>
    </row>
    <row r="60" spans="1:27" x14ac:dyDescent="0.25">
      <c r="A60" s="4"/>
      <c r="B60" s="1"/>
      <c r="C60" s="1">
        <v>10</v>
      </c>
      <c r="D60" s="1"/>
      <c r="E60" s="1"/>
      <c r="F60" s="1"/>
      <c r="G60" s="1"/>
      <c r="H60" s="1"/>
      <c r="I60" s="1"/>
      <c r="J60" s="1"/>
      <c r="K60" s="1"/>
      <c r="M60" s="4"/>
      <c r="N60" s="1"/>
      <c r="O60" s="1">
        <v>10</v>
      </c>
      <c r="P60" s="1"/>
      <c r="Q60" s="1"/>
      <c r="R60" s="1"/>
      <c r="S60" s="1"/>
      <c r="T60" s="1"/>
      <c r="U60" s="1"/>
      <c r="V60" s="1"/>
      <c r="W60" s="1"/>
      <c r="Y60" s="4"/>
      <c r="Z60" s="1"/>
      <c r="AA60" s="1">
        <v>10</v>
      </c>
    </row>
    <row r="61" spans="1:27" x14ac:dyDescent="0.25">
      <c r="A61" s="4"/>
      <c r="B61" s="1"/>
      <c r="C61" s="1" t="s">
        <v>1</v>
      </c>
      <c r="D61" s="1"/>
      <c r="E61" s="1"/>
      <c r="F61" s="1"/>
      <c r="G61" s="1"/>
      <c r="H61" s="1"/>
      <c r="I61" s="1"/>
      <c r="J61" s="1"/>
      <c r="K61" s="1"/>
      <c r="M61" s="4"/>
      <c r="N61" s="1"/>
      <c r="O61" s="1" t="s">
        <v>1</v>
      </c>
      <c r="P61" s="1"/>
      <c r="Q61" s="1"/>
      <c r="R61" s="1"/>
      <c r="S61" s="1"/>
      <c r="T61" s="1"/>
      <c r="U61" s="1"/>
      <c r="V61" s="1"/>
      <c r="W61" s="1"/>
      <c r="Y61" s="4"/>
      <c r="Z61" s="1"/>
      <c r="AA61" s="1" t="s">
        <v>1</v>
      </c>
    </row>
    <row r="62" spans="1:27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Y62" s="4"/>
      <c r="Z62" s="1"/>
      <c r="AA62" s="1"/>
    </row>
    <row r="63" spans="1:27" x14ac:dyDescent="0.25">
      <c r="A63" s="4"/>
      <c r="B63" s="1"/>
      <c r="C63" s="1">
        <v>1</v>
      </c>
      <c r="D63" s="1"/>
      <c r="E63" s="1"/>
      <c r="F63" s="1"/>
      <c r="G63" s="1"/>
      <c r="H63" s="1"/>
      <c r="I63" s="1"/>
      <c r="J63" s="1"/>
      <c r="K63" s="1"/>
      <c r="M63" s="4"/>
      <c r="N63" s="1"/>
      <c r="O63" s="1">
        <v>1</v>
      </c>
      <c r="P63" s="1"/>
      <c r="Q63" s="1"/>
      <c r="R63" s="1"/>
      <c r="S63" s="1"/>
      <c r="T63" s="1"/>
      <c r="U63" s="1"/>
      <c r="V63" s="1"/>
      <c r="W63" s="1"/>
      <c r="Y63" s="4"/>
      <c r="Z63" s="1"/>
      <c r="AA63" s="1">
        <v>1</v>
      </c>
    </row>
    <row r="64" spans="1:27" x14ac:dyDescent="0.25">
      <c r="A64" s="4"/>
      <c r="B64" s="1"/>
      <c r="C64" s="1">
        <v>2</v>
      </c>
      <c r="D64" s="1"/>
      <c r="E64" s="1"/>
      <c r="F64" s="1"/>
      <c r="G64" s="1"/>
      <c r="H64" s="1"/>
      <c r="I64" s="1"/>
      <c r="J64" s="1"/>
      <c r="K64" s="1"/>
      <c r="M64" s="4"/>
      <c r="N64" s="1"/>
      <c r="O64" s="1">
        <v>2</v>
      </c>
      <c r="P64" s="1"/>
      <c r="Q64" s="1"/>
      <c r="R64" s="1"/>
      <c r="S64" s="1"/>
      <c r="T64" s="1"/>
      <c r="U64" s="1"/>
      <c r="V64" s="1"/>
      <c r="W64" s="1"/>
      <c r="Y64" s="4"/>
      <c r="Z64" s="1"/>
      <c r="AA64" s="1">
        <v>2</v>
      </c>
    </row>
    <row r="65" spans="1:27" x14ac:dyDescent="0.25">
      <c r="A65" s="4"/>
      <c r="B65" s="1"/>
      <c r="C65" s="1">
        <v>3</v>
      </c>
      <c r="D65" s="1"/>
      <c r="E65" s="1"/>
      <c r="F65" s="1"/>
      <c r="G65" s="1"/>
      <c r="H65" s="1"/>
      <c r="I65" s="1"/>
      <c r="J65" s="1"/>
      <c r="K65" s="1"/>
      <c r="M65" s="4"/>
      <c r="N65" s="1"/>
      <c r="O65" s="1">
        <v>3</v>
      </c>
      <c r="P65" s="1"/>
      <c r="Q65" s="1"/>
      <c r="R65" s="1"/>
      <c r="S65" s="1"/>
      <c r="T65" s="1"/>
      <c r="U65" s="1"/>
      <c r="V65" s="1"/>
      <c r="W65" s="1"/>
      <c r="Y65" s="4"/>
      <c r="Z65" s="1"/>
      <c r="AA65" s="1">
        <v>3</v>
      </c>
    </row>
    <row r="66" spans="1:27" x14ac:dyDescent="0.25">
      <c r="A66" s="4"/>
      <c r="B66" s="1"/>
      <c r="C66" s="1">
        <v>4</v>
      </c>
      <c r="D66" s="1"/>
      <c r="E66" s="1"/>
      <c r="F66" s="1"/>
      <c r="G66" s="1"/>
      <c r="H66" s="1"/>
      <c r="I66" s="1"/>
      <c r="J66" s="1"/>
      <c r="K66" s="1"/>
      <c r="M66" s="4"/>
      <c r="N66" s="1"/>
      <c r="O66" s="1">
        <v>4</v>
      </c>
      <c r="P66" s="1"/>
      <c r="Q66" s="1"/>
      <c r="R66" s="1"/>
      <c r="S66" s="1"/>
      <c r="T66" s="1"/>
      <c r="U66" s="1"/>
      <c r="V66" s="1"/>
      <c r="W66" s="1"/>
      <c r="Y66" s="4"/>
      <c r="Z66" s="1"/>
      <c r="AA66" s="1">
        <v>4</v>
      </c>
    </row>
    <row r="67" spans="1:27" x14ac:dyDescent="0.25">
      <c r="A67" s="4"/>
      <c r="B67" s="1"/>
      <c r="C67" s="1">
        <v>5</v>
      </c>
      <c r="D67" s="1"/>
      <c r="E67" s="1"/>
      <c r="F67" s="1"/>
      <c r="G67" s="1"/>
      <c r="H67" s="1"/>
      <c r="I67" s="1"/>
      <c r="J67" s="1"/>
      <c r="K67" s="1"/>
      <c r="M67" s="4"/>
      <c r="N67" s="1"/>
      <c r="O67" s="1">
        <v>5</v>
      </c>
      <c r="P67" s="1"/>
      <c r="Q67" s="1"/>
      <c r="R67" s="1"/>
      <c r="S67" s="1"/>
      <c r="T67" s="1"/>
      <c r="U67" s="1"/>
      <c r="V67" s="1"/>
      <c r="W67" s="1"/>
      <c r="Y67" s="4"/>
      <c r="Z67" s="1"/>
      <c r="AA67" s="1">
        <v>5</v>
      </c>
    </row>
    <row r="68" spans="1:27" x14ac:dyDescent="0.25">
      <c r="A68" s="4"/>
      <c r="B68" s="1"/>
      <c r="C68" s="1">
        <v>6</v>
      </c>
      <c r="D68" s="1"/>
      <c r="E68" s="1"/>
      <c r="F68" s="1"/>
      <c r="G68" s="1"/>
      <c r="H68" s="1"/>
      <c r="I68" s="1"/>
      <c r="J68" s="1"/>
      <c r="K68" s="1"/>
      <c r="M68" s="4"/>
      <c r="N68" s="1"/>
      <c r="O68" s="1">
        <v>6</v>
      </c>
      <c r="P68" s="1"/>
      <c r="Q68" s="1"/>
      <c r="R68" s="1"/>
      <c r="S68" s="1"/>
      <c r="T68" s="1"/>
      <c r="U68" s="1"/>
      <c r="V68" s="1"/>
      <c r="W68" s="1"/>
      <c r="Y68" s="4"/>
      <c r="Z68" s="1"/>
      <c r="AA68" s="1">
        <v>6</v>
      </c>
    </row>
    <row r="69" spans="1:27" x14ac:dyDescent="0.25">
      <c r="A69" s="4"/>
      <c r="B69" s="1"/>
      <c r="C69" s="1">
        <v>7</v>
      </c>
      <c r="D69" s="1"/>
      <c r="E69" s="1"/>
      <c r="F69" s="1"/>
      <c r="G69" s="1"/>
      <c r="H69" s="1"/>
      <c r="I69" s="1"/>
      <c r="J69" s="1"/>
      <c r="K69" s="1"/>
      <c r="M69" s="4"/>
      <c r="N69" s="1"/>
      <c r="O69" s="1">
        <v>7</v>
      </c>
      <c r="P69" s="1"/>
      <c r="Q69" s="1"/>
      <c r="R69" s="1"/>
      <c r="S69" s="1"/>
      <c r="T69" s="1"/>
      <c r="U69" s="1"/>
      <c r="V69" s="1"/>
      <c r="W69" s="1"/>
      <c r="Y69" s="4"/>
      <c r="Z69" s="1"/>
      <c r="AA69" s="1">
        <v>7</v>
      </c>
    </row>
    <row r="70" spans="1:27" x14ac:dyDescent="0.25">
      <c r="A70" s="4"/>
      <c r="B70" s="1"/>
      <c r="C70" s="1">
        <v>8</v>
      </c>
      <c r="D70" s="1"/>
      <c r="E70" s="1"/>
      <c r="F70" s="1"/>
      <c r="G70" s="1"/>
      <c r="H70" s="1"/>
      <c r="I70" s="1"/>
      <c r="J70" s="1"/>
      <c r="K70" s="1"/>
      <c r="M70" s="4"/>
      <c r="N70" s="1"/>
      <c r="O70" s="1">
        <v>8</v>
      </c>
      <c r="P70" s="1"/>
      <c r="Q70" s="1"/>
      <c r="R70" s="1"/>
      <c r="S70" s="1"/>
      <c r="T70" s="1"/>
      <c r="U70" s="1"/>
      <c r="V70" s="1"/>
      <c r="W70" s="1"/>
      <c r="Y70" s="4"/>
      <c r="Z70" s="1"/>
      <c r="AA70" s="1">
        <v>8</v>
      </c>
    </row>
    <row r="71" spans="1:27" x14ac:dyDescent="0.25">
      <c r="A71" s="4"/>
      <c r="B71" s="1"/>
      <c r="C71" s="1">
        <v>9</v>
      </c>
      <c r="D71" s="1"/>
      <c r="E71" s="1"/>
      <c r="F71" s="1"/>
      <c r="G71" s="1"/>
      <c r="H71" s="1"/>
      <c r="I71" s="1"/>
      <c r="J71" s="1"/>
      <c r="K71" s="1"/>
      <c r="M71" s="4"/>
      <c r="N71" s="1"/>
      <c r="O71" s="1">
        <v>9</v>
      </c>
      <c r="P71" s="1"/>
      <c r="Q71" s="1"/>
      <c r="R71" s="1"/>
      <c r="S71" s="1"/>
      <c r="T71" s="1"/>
      <c r="U71" s="1"/>
      <c r="V71" s="1"/>
      <c r="W71" s="1"/>
      <c r="Y71" s="4"/>
      <c r="Z71" s="1"/>
      <c r="AA71" s="1">
        <v>9</v>
      </c>
    </row>
    <row r="72" spans="1:27" x14ac:dyDescent="0.25">
      <c r="A72" s="4"/>
      <c r="B72" s="1"/>
      <c r="C72" s="1">
        <v>10</v>
      </c>
      <c r="D72" s="1"/>
      <c r="E72" s="1"/>
      <c r="F72" s="1"/>
      <c r="G72" s="1"/>
      <c r="H72" s="1"/>
      <c r="I72" s="1"/>
      <c r="J72" s="1"/>
      <c r="K72" s="1"/>
      <c r="M72" s="4"/>
      <c r="N72" s="1"/>
      <c r="O72" s="1">
        <v>10</v>
      </c>
      <c r="P72" s="1"/>
      <c r="Q72" s="1"/>
      <c r="R72" s="1"/>
      <c r="S72" s="1"/>
      <c r="T72" s="1"/>
      <c r="U72" s="1"/>
      <c r="V72" s="1"/>
      <c r="W72" s="1"/>
      <c r="Y72" s="4"/>
      <c r="Z72" s="1"/>
      <c r="AA72" s="1">
        <v>10</v>
      </c>
    </row>
    <row r="73" spans="1:27" x14ac:dyDescent="0.25">
      <c r="A73" s="4"/>
      <c r="B73" s="1"/>
      <c r="C73" s="1" t="s">
        <v>1</v>
      </c>
      <c r="D73" s="1"/>
      <c r="E73" s="1"/>
      <c r="F73" s="1"/>
      <c r="G73" s="1"/>
      <c r="H73" s="1"/>
      <c r="I73" s="1"/>
      <c r="J73" s="1"/>
      <c r="K73" s="1"/>
      <c r="M73" s="4"/>
      <c r="N73" s="1"/>
      <c r="O73" s="1" t="s">
        <v>1</v>
      </c>
      <c r="P73" s="1"/>
      <c r="Q73" s="1"/>
      <c r="R73" s="1"/>
      <c r="S73" s="1"/>
      <c r="T73" s="1"/>
      <c r="U73" s="1"/>
      <c r="V73" s="1"/>
      <c r="W73" s="1"/>
      <c r="Y73" s="4"/>
      <c r="Z73" s="1"/>
      <c r="AA73" s="1" t="s">
        <v>1</v>
      </c>
    </row>
    <row r="74" spans="1:27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Y74" s="4"/>
      <c r="Z74" s="1"/>
      <c r="AA74" s="1"/>
    </row>
    <row r="75" spans="1:27" x14ac:dyDescent="0.25">
      <c r="A75" s="4"/>
      <c r="B75" s="1"/>
      <c r="C75" s="1">
        <v>1</v>
      </c>
      <c r="D75" s="1"/>
      <c r="E75" s="1"/>
      <c r="F75" s="1"/>
      <c r="G75" s="1"/>
      <c r="H75" s="1"/>
      <c r="I75" s="1"/>
      <c r="J75" s="1"/>
      <c r="K75" s="1"/>
      <c r="M75" s="4"/>
      <c r="N75" s="1"/>
      <c r="O75" s="1">
        <v>1</v>
      </c>
      <c r="P75" s="1"/>
      <c r="Q75" s="1"/>
      <c r="R75" s="1"/>
      <c r="S75" s="1"/>
      <c r="T75" s="1"/>
      <c r="U75" s="1"/>
      <c r="V75" s="1"/>
      <c r="W75" s="1"/>
      <c r="Y75" s="4"/>
      <c r="Z75" s="1"/>
      <c r="AA75" s="1">
        <v>1</v>
      </c>
    </row>
    <row r="76" spans="1:27" x14ac:dyDescent="0.25">
      <c r="A76" s="4"/>
      <c r="B76" s="1"/>
      <c r="C76" s="1">
        <v>2</v>
      </c>
      <c r="D76" s="1"/>
      <c r="E76" s="1"/>
      <c r="F76" s="1"/>
      <c r="G76" s="1"/>
      <c r="H76" s="1"/>
      <c r="I76" s="1"/>
      <c r="J76" s="1"/>
      <c r="K76" s="1"/>
      <c r="M76" s="4"/>
      <c r="N76" s="1"/>
      <c r="O76" s="1">
        <v>2</v>
      </c>
      <c r="P76" s="1"/>
      <c r="Q76" s="1"/>
      <c r="R76" s="1"/>
      <c r="S76" s="1"/>
      <c r="T76" s="1"/>
      <c r="U76" s="1"/>
      <c r="V76" s="1"/>
      <c r="W76" s="1"/>
      <c r="Y76" s="4"/>
      <c r="Z76" s="1"/>
      <c r="AA76" s="1">
        <v>2</v>
      </c>
    </row>
    <row r="77" spans="1:27" x14ac:dyDescent="0.25">
      <c r="A77" s="4"/>
      <c r="B77" s="1"/>
      <c r="C77" s="1">
        <v>3</v>
      </c>
      <c r="D77" s="1"/>
      <c r="E77" s="1"/>
      <c r="F77" s="1"/>
      <c r="G77" s="1"/>
      <c r="H77" s="1"/>
      <c r="I77" s="1"/>
      <c r="J77" s="1"/>
      <c r="K77" s="1"/>
      <c r="M77" s="4"/>
      <c r="N77" s="1"/>
      <c r="O77" s="1">
        <v>3</v>
      </c>
      <c r="P77" s="1"/>
      <c r="Q77" s="1"/>
      <c r="R77" s="1"/>
      <c r="S77" s="1"/>
      <c r="T77" s="1"/>
      <c r="U77" s="1"/>
      <c r="V77" s="1"/>
      <c r="W77" s="1"/>
      <c r="Y77" s="4"/>
      <c r="Z77" s="1"/>
      <c r="AA77" s="1">
        <v>3</v>
      </c>
    </row>
    <row r="78" spans="1:27" x14ac:dyDescent="0.25">
      <c r="A78" s="4"/>
      <c r="B78" s="1"/>
      <c r="C78" s="1">
        <v>4</v>
      </c>
      <c r="D78" s="1"/>
      <c r="E78" s="1"/>
      <c r="F78" s="1"/>
      <c r="G78" s="1"/>
      <c r="H78" s="1"/>
      <c r="I78" s="1"/>
      <c r="J78" s="1"/>
      <c r="K78" s="1"/>
      <c r="M78" s="4"/>
      <c r="N78" s="1"/>
      <c r="O78" s="1">
        <v>4</v>
      </c>
      <c r="P78" s="1"/>
      <c r="Q78" s="1"/>
      <c r="R78" s="1"/>
      <c r="S78" s="1"/>
      <c r="T78" s="1"/>
      <c r="U78" s="1"/>
      <c r="V78" s="1"/>
      <c r="W78" s="1"/>
      <c r="Y78" s="4"/>
      <c r="Z78" s="1"/>
      <c r="AA78" s="1">
        <v>4</v>
      </c>
    </row>
    <row r="79" spans="1:27" x14ac:dyDescent="0.25">
      <c r="A79" s="4"/>
      <c r="B79" s="1"/>
      <c r="C79" s="1">
        <v>5</v>
      </c>
      <c r="D79" s="1"/>
      <c r="E79" s="1"/>
      <c r="F79" s="1"/>
      <c r="G79" s="1"/>
      <c r="H79" s="1"/>
      <c r="I79" s="1"/>
      <c r="J79" s="1"/>
      <c r="K79" s="1"/>
      <c r="M79" s="4"/>
      <c r="N79" s="1"/>
      <c r="O79" s="1">
        <v>5</v>
      </c>
      <c r="P79" s="1"/>
      <c r="Q79" s="1"/>
      <c r="R79" s="1"/>
      <c r="S79" s="1"/>
      <c r="T79" s="1"/>
      <c r="U79" s="1"/>
      <c r="V79" s="1"/>
      <c r="W79" s="1"/>
      <c r="Y79" s="4"/>
      <c r="Z79" s="1"/>
      <c r="AA79" s="1">
        <v>5</v>
      </c>
    </row>
    <row r="80" spans="1:27" x14ac:dyDescent="0.25">
      <c r="A80" s="4"/>
      <c r="B80" s="1"/>
      <c r="C80" s="1">
        <v>6</v>
      </c>
      <c r="D80" s="1"/>
      <c r="E80" s="1"/>
      <c r="F80" s="1"/>
      <c r="G80" s="1"/>
      <c r="H80" s="1"/>
      <c r="I80" s="1"/>
      <c r="J80" s="1"/>
      <c r="K80" s="1"/>
      <c r="M80" s="4"/>
      <c r="N80" s="1"/>
      <c r="O80" s="1">
        <v>6</v>
      </c>
      <c r="P80" s="1"/>
      <c r="Q80" s="1"/>
      <c r="R80" s="1"/>
      <c r="S80" s="1"/>
      <c r="T80" s="1"/>
      <c r="U80" s="1"/>
      <c r="V80" s="1"/>
      <c r="W80" s="1"/>
      <c r="Y80" s="4"/>
      <c r="Z80" s="1"/>
      <c r="AA80" s="1">
        <v>6</v>
      </c>
    </row>
    <row r="81" spans="1:27" x14ac:dyDescent="0.25">
      <c r="A81" s="4"/>
      <c r="B81" s="1"/>
      <c r="C81" s="1">
        <v>7</v>
      </c>
      <c r="D81" s="1"/>
      <c r="E81" s="1"/>
      <c r="F81" s="1"/>
      <c r="G81" s="1"/>
      <c r="H81" s="1"/>
      <c r="I81" s="1"/>
      <c r="J81" s="1"/>
      <c r="K81" s="1"/>
      <c r="M81" s="4"/>
      <c r="N81" s="1"/>
      <c r="O81" s="1">
        <v>7</v>
      </c>
      <c r="P81" s="1"/>
      <c r="Q81" s="1"/>
      <c r="R81" s="1"/>
      <c r="S81" s="1"/>
      <c r="T81" s="1"/>
      <c r="U81" s="1"/>
      <c r="V81" s="1"/>
      <c r="W81" s="1"/>
      <c r="Y81" s="4"/>
      <c r="Z81" s="1"/>
      <c r="AA81" s="1">
        <v>7</v>
      </c>
    </row>
    <row r="82" spans="1:27" x14ac:dyDescent="0.25">
      <c r="A82" s="4"/>
      <c r="B82" s="1"/>
      <c r="C82" s="1">
        <v>8</v>
      </c>
      <c r="D82" s="1"/>
      <c r="E82" s="1"/>
      <c r="F82" s="1"/>
      <c r="G82" s="1"/>
      <c r="H82" s="1"/>
      <c r="I82" s="1"/>
      <c r="J82" s="1"/>
      <c r="K82" s="1"/>
      <c r="M82" s="4"/>
      <c r="N82" s="1"/>
      <c r="O82" s="1">
        <v>8</v>
      </c>
      <c r="P82" s="1"/>
      <c r="Q82" s="1"/>
      <c r="R82" s="1"/>
      <c r="S82" s="1"/>
      <c r="T82" s="1"/>
      <c r="U82" s="1"/>
      <c r="V82" s="1"/>
      <c r="W82" s="1"/>
      <c r="Y82" s="4"/>
      <c r="Z82" s="1"/>
      <c r="AA82" s="1">
        <v>8</v>
      </c>
    </row>
    <row r="83" spans="1:27" x14ac:dyDescent="0.25">
      <c r="A83" s="4"/>
      <c r="B83" s="1"/>
      <c r="C83" s="1">
        <v>9</v>
      </c>
      <c r="D83" s="1"/>
      <c r="E83" s="1"/>
      <c r="F83" s="1"/>
      <c r="G83" s="1"/>
      <c r="H83" s="1"/>
      <c r="I83" s="1"/>
      <c r="J83" s="1"/>
      <c r="K83" s="1"/>
      <c r="M83" s="4"/>
      <c r="N83" s="1"/>
      <c r="O83" s="1">
        <v>9</v>
      </c>
      <c r="P83" s="1"/>
      <c r="Q83" s="1"/>
      <c r="R83" s="1"/>
      <c r="S83" s="1"/>
      <c r="T83" s="1"/>
      <c r="U83" s="1"/>
      <c r="V83" s="1"/>
      <c r="W83" s="1"/>
      <c r="Y83" s="4"/>
      <c r="Z83" s="1"/>
      <c r="AA83" s="1">
        <v>9</v>
      </c>
    </row>
    <row r="84" spans="1:27" x14ac:dyDescent="0.25">
      <c r="A84" s="4"/>
      <c r="B84" s="1"/>
      <c r="C84" s="1">
        <v>10</v>
      </c>
      <c r="D84" s="1"/>
      <c r="E84" s="1"/>
      <c r="F84" s="1"/>
      <c r="G84" s="1"/>
      <c r="H84" s="1"/>
      <c r="I84" s="1"/>
      <c r="J84" s="1"/>
      <c r="K84" s="1"/>
      <c r="M84" s="4"/>
      <c r="N84" s="1"/>
      <c r="O84" s="1">
        <v>10</v>
      </c>
      <c r="P84" s="1"/>
      <c r="Q84" s="1"/>
      <c r="R84" s="1"/>
      <c r="S84" s="1"/>
      <c r="T84" s="1"/>
      <c r="U84" s="1"/>
      <c r="V84" s="1"/>
      <c r="W84" s="1"/>
      <c r="Y84" s="4"/>
      <c r="Z84" s="1"/>
      <c r="AA84" s="1">
        <v>10</v>
      </c>
    </row>
    <row r="85" spans="1:27" x14ac:dyDescent="0.25">
      <c r="A85" s="4"/>
      <c r="B85" s="1"/>
      <c r="C85" s="1" t="s">
        <v>1</v>
      </c>
      <c r="D85" s="1"/>
      <c r="E85" s="1"/>
      <c r="F85" s="1"/>
      <c r="G85" s="1"/>
      <c r="H85" s="1"/>
      <c r="I85" s="1"/>
      <c r="J85" s="1"/>
      <c r="K85" s="1"/>
      <c r="M85" s="4"/>
      <c r="N85" s="1"/>
      <c r="O85" s="1" t="s">
        <v>1</v>
      </c>
      <c r="P85" s="1"/>
      <c r="Q85" s="1"/>
      <c r="R85" s="1"/>
      <c r="S85" s="1"/>
      <c r="T85" s="1"/>
      <c r="U85" s="1"/>
      <c r="V85" s="1"/>
      <c r="W85" s="1"/>
      <c r="Y85" s="4"/>
      <c r="Z85" s="1"/>
      <c r="AA85" s="1" t="s">
        <v>1</v>
      </c>
    </row>
    <row r="86" spans="1:27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Y86" s="4"/>
      <c r="Z86" s="1"/>
      <c r="AA86" s="1"/>
    </row>
    <row r="87" spans="1:27" x14ac:dyDescent="0.25">
      <c r="A87" s="4"/>
      <c r="B87" s="1"/>
      <c r="C87" s="1">
        <v>1</v>
      </c>
      <c r="D87" s="1"/>
      <c r="E87" s="1"/>
      <c r="F87" s="1"/>
      <c r="G87" s="1"/>
      <c r="H87" s="1"/>
      <c r="I87" s="1"/>
      <c r="J87" s="1"/>
      <c r="K87" s="1"/>
      <c r="M87" s="4"/>
      <c r="N87" s="1"/>
      <c r="O87" s="1">
        <v>1</v>
      </c>
      <c r="P87" s="1"/>
      <c r="Q87" s="1"/>
      <c r="R87" s="1"/>
      <c r="S87" s="1"/>
      <c r="T87" s="1"/>
      <c r="U87" s="1"/>
      <c r="V87" s="1"/>
      <c r="W87" s="1"/>
      <c r="Y87" s="4"/>
      <c r="Z87" s="1"/>
      <c r="AA87" s="1">
        <v>1</v>
      </c>
    </row>
    <row r="88" spans="1:27" x14ac:dyDescent="0.25">
      <c r="A88" s="4"/>
      <c r="B88" s="1"/>
      <c r="C88" s="1">
        <v>2</v>
      </c>
      <c r="D88" s="1"/>
      <c r="E88" s="1"/>
      <c r="F88" s="1"/>
      <c r="G88" s="1"/>
      <c r="H88" s="1"/>
      <c r="I88" s="1"/>
      <c r="J88" s="1"/>
      <c r="K88" s="1"/>
      <c r="M88" s="4"/>
      <c r="N88" s="1"/>
      <c r="O88" s="1">
        <v>2</v>
      </c>
      <c r="P88" s="1"/>
      <c r="Q88" s="1"/>
      <c r="R88" s="1"/>
      <c r="S88" s="1"/>
      <c r="T88" s="1"/>
      <c r="U88" s="1"/>
      <c r="V88" s="1"/>
      <c r="W88" s="1"/>
      <c r="Y88" s="4"/>
      <c r="Z88" s="1"/>
      <c r="AA88" s="1">
        <v>2</v>
      </c>
    </row>
    <row r="89" spans="1:27" x14ac:dyDescent="0.25">
      <c r="A89" s="4"/>
      <c r="B89" s="1"/>
      <c r="C89" s="1">
        <v>3</v>
      </c>
      <c r="D89" s="1"/>
      <c r="E89" s="1"/>
      <c r="F89" s="1"/>
      <c r="G89" s="1"/>
      <c r="H89" s="1"/>
      <c r="I89" s="1"/>
      <c r="J89" s="1"/>
      <c r="K89" s="1"/>
      <c r="M89" s="4"/>
      <c r="N89" s="1"/>
      <c r="O89" s="1">
        <v>3</v>
      </c>
      <c r="P89" s="1"/>
      <c r="Q89" s="1"/>
      <c r="R89" s="1"/>
      <c r="S89" s="1"/>
      <c r="T89" s="1"/>
      <c r="U89" s="1"/>
      <c r="V89" s="1"/>
      <c r="W89" s="1"/>
      <c r="Y89" s="4"/>
      <c r="Z89" s="1"/>
      <c r="AA89" s="1">
        <v>3</v>
      </c>
    </row>
    <row r="90" spans="1:27" x14ac:dyDescent="0.25">
      <c r="A90" s="4"/>
      <c r="B90" s="1"/>
      <c r="C90" s="1">
        <v>4</v>
      </c>
      <c r="D90" s="1"/>
      <c r="E90" s="1"/>
      <c r="F90" s="1"/>
      <c r="G90" s="1"/>
      <c r="H90" s="1"/>
      <c r="I90" s="1"/>
      <c r="J90" s="1"/>
      <c r="K90" s="1"/>
      <c r="M90" s="4"/>
      <c r="N90" s="1"/>
      <c r="O90" s="1">
        <v>4</v>
      </c>
      <c r="P90" s="1"/>
      <c r="Q90" s="1"/>
      <c r="R90" s="1"/>
      <c r="S90" s="1"/>
      <c r="T90" s="1"/>
      <c r="U90" s="1"/>
      <c r="V90" s="1"/>
      <c r="W90" s="1"/>
      <c r="Y90" s="4"/>
      <c r="Z90" s="1"/>
      <c r="AA90" s="1">
        <v>4</v>
      </c>
    </row>
    <row r="91" spans="1:27" x14ac:dyDescent="0.25">
      <c r="A91" s="4"/>
      <c r="B91" s="1"/>
      <c r="C91" s="1">
        <v>5</v>
      </c>
      <c r="D91" s="1"/>
      <c r="E91" s="1"/>
      <c r="F91" s="1"/>
      <c r="G91" s="1"/>
      <c r="H91" s="1"/>
      <c r="I91" s="1"/>
      <c r="J91" s="1"/>
      <c r="K91" s="1"/>
      <c r="M91" s="4"/>
      <c r="N91" s="1"/>
      <c r="O91" s="1">
        <v>5</v>
      </c>
      <c r="P91" s="1"/>
      <c r="Q91" s="1"/>
      <c r="R91" s="1"/>
      <c r="S91" s="1"/>
      <c r="T91" s="1"/>
      <c r="U91" s="1"/>
      <c r="V91" s="1"/>
      <c r="W91" s="1"/>
      <c r="Y91" s="4"/>
      <c r="Z91" s="1"/>
      <c r="AA91" s="1">
        <v>5</v>
      </c>
    </row>
    <row r="92" spans="1:27" x14ac:dyDescent="0.25">
      <c r="A92" s="4"/>
      <c r="B92" s="1"/>
      <c r="C92" s="1">
        <v>6</v>
      </c>
      <c r="D92" s="1"/>
      <c r="E92" s="1"/>
      <c r="F92" s="1"/>
      <c r="G92" s="1"/>
      <c r="H92" s="1"/>
      <c r="I92" s="1"/>
      <c r="J92" s="1"/>
      <c r="K92" s="1"/>
      <c r="M92" s="4"/>
      <c r="N92" s="1"/>
      <c r="O92" s="1">
        <v>6</v>
      </c>
      <c r="P92" s="1"/>
      <c r="Q92" s="1"/>
      <c r="R92" s="1"/>
      <c r="S92" s="1"/>
      <c r="T92" s="1"/>
      <c r="U92" s="1"/>
      <c r="V92" s="1"/>
      <c r="W92" s="1"/>
      <c r="Y92" s="4"/>
      <c r="Z92" s="1"/>
      <c r="AA92" s="1">
        <v>6</v>
      </c>
    </row>
    <row r="93" spans="1:27" x14ac:dyDescent="0.25">
      <c r="A93" s="4"/>
      <c r="B93" s="1"/>
      <c r="C93" s="1">
        <v>7</v>
      </c>
      <c r="D93" s="1"/>
      <c r="E93" s="1"/>
      <c r="F93" s="1"/>
      <c r="G93" s="1"/>
      <c r="H93" s="1"/>
      <c r="I93" s="1"/>
      <c r="J93" s="1"/>
      <c r="K93" s="1"/>
      <c r="M93" s="4"/>
      <c r="N93" s="1"/>
      <c r="O93" s="1">
        <v>7</v>
      </c>
      <c r="P93" s="1"/>
      <c r="Q93" s="1"/>
      <c r="R93" s="1"/>
      <c r="S93" s="1"/>
      <c r="T93" s="1"/>
      <c r="U93" s="1"/>
      <c r="V93" s="1"/>
      <c r="W93" s="1"/>
      <c r="Y93" s="4"/>
      <c r="Z93" s="1"/>
      <c r="AA93" s="1">
        <v>7</v>
      </c>
    </row>
    <row r="94" spans="1:27" x14ac:dyDescent="0.25">
      <c r="A94" s="4"/>
      <c r="B94" s="1"/>
      <c r="C94" s="1">
        <v>8</v>
      </c>
      <c r="D94" s="1"/>
      <c r="E94" s="1"/>
      <c r="F94" s="1"/>
      <c r="G94" s="1"/>
      <c r="H94" s="1"/>
      <c r="I94" s="1"/>
      <c r="J94" s="1"/>
      <c r="K94" s="1"/>
      <c r="M94" s="4"/>
      <c r="N94" s="1"/>
      <c r="O94" s="1">
        <v>8</v>
      </c>
      <c r="P94" s="1"/>
      <c r="Q94" s="1"/>
      <c r="R94" s="1"/>
      <c r="S94" s="1"/>
      <c r="T94" s="1"/>
      <c r="U94" s="1"/>
      <c r="V94" s="1"/>
      <c r="W94" s="1"/>
      <c r="Y94" s="4"/>
      <c r="Z94" s="1"/>
      <c r="AA94" s="1">
        <v>8</v>
      </c>
    </row>
    <row r="95" spans="1:27" x14ac:dyDescent="0.25">
      <c r="A95" s="4"/>
      <c r="B95" s="1"/>
      <c r="C95" s="1">
        <v>9</v>
      </c>
      <c r="D95" s="1"/>
      <c r="E95" s="1"/>
      <c r="F95" s="1"/>
      <c r="G95" s="1"/>
      <c r="H95" s="1"/>
      <c r="I95" s="1"/>
      <c r="J95" s="1"/>
      <c r="K95" s="1"/>
      <c r="M95" s="4"/>
      <c r="N95" s="1"/>
      <c r="O95" s="1">
        <v>9</v>
      </c>
      <c r="P95" s="1"/>
      <c r="Q95" s="1"/>
      <c r="R95" s="1"/>
      <c r="S95" s="1"/>
      <c r="T95" s="1"/>
      <c r="U95" s="1"/>
      <c r="V95" s="1"/>
      <c r="W95" s="1"/>
      <c r="Y95" s="4"/>
      <c r="Z95" s="1"/>
      <c r="AA95" s="1">
        <v>9</v>
      </c>
    </row>
    <row r="96" spans="1:27" x14ac:dyDescent="0.25">
      <c r="A96" s="4"/>
      <c r="B96" s="1"/>
      <c r="C96" s="1">
        <v>10</v>
      </c>
      <c r="D96" s="1"/>
      <c r="E96" s="1"/>
      <c r="F96" s="1"/>
      <c r="G96" s="1"/>
      <c r="H96" s="1"/>
      <c r="I96" s="1"/>
      <c r="J96" s="1"/>
      <c r="K96" s="1"/>
      <c r="M96" s="4"/>
      <c r="N96" s="1"/>
      <c r="O96" s="1">
        <v>10</v>
      </c>
      <c r="P96" s="1"/>
      <c r="Q96" s="1"/>
      <c r="R96" s="1"/>
      <c r="S96" s="1"/>
      <c r="T96" s="1"/>
      <c r="U96" s="1"/>
      <c r="V96" s="1"/>
      <c r="W96" s="1"/>
      <c r="Y96" s="4"/>
      <c r="Z96" s="1"/>
      <c r="AA96" s="1">
        <v>10</v>
      </c>
    </row>
    <row r="97" spans="1:27" x14ac:dyDescent="0.25">
      <c r="A97" s="4"/>
      <c r="B97" s="1"/>
      <c r="C97" s="1" t="s">
        <v>1</v>
      </c>
      <c r="D97" s="1"/>
      <c r="E97" s="1"/>
      <c r="F97" s="1"/>
      <c r="G97" s="1"/>
      <c r="H97" s="1"/>
      <c r="I97" s="1"/>
      <c r="J97" s="1"/>
      <c r="K97" s="1"/>
      <c r="M97" s="4"/>
      <c r="N97" s="1"/>
      <c r="O97" s="1" t="s">
        <v>1</v>
      </c>
      <c r="P97" s="1"/>
      <c r="Q97" s="1"/>
      <c r="R97" s="1"/>
      <c r="S97" s="1"/>
      <c r="T97" s="1"/>
      <c r="U97" s="1"/>
      <c r="V97" s="1"/>
      <c r="W97" s="1"/>
      <c r="Y97" s="4"/>
      <c r="Z97" s="1"/>
      <c r="AA97" s="1" t="s">
        <v>1</v>
      </c>
    </row>
    <row r="98" spans="1:27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Y98" s="4"/>
      <c r="Z98" s="1"/>
      <c r="AA98" s="1"/>
    </row>
    <row r="99" spans="1:27" x14ac:dyDescent="0.25">
      <c r="A99" s="4"/>
      <c r="B99" s="1"/>
      <c r="C99" s="1">
        <v>1</v>
      </c>
      <c r="D99" s="1"/>
      <c r="E99" s="1"/>
      <c r="F99" s="1"/>
      <c r="G99" s="1"/>
      <c r="H99" s="1"/>
      <c r="I99" s="1"/>
      <c r="J99" s="1"/>
      <c r="K99" s="1"/>
      <c r="M99" s="4"/>
      <c r="N99" s="1"/>
      <c r="O99" s="1">
        <v>1</v>
      </c>
      <c r="P99" s="1"/>
      <c r="Q99" s="1"/>
      <c r="R99" s="1"/>
      <c r="S99" s="1"/>
      <c r="T99" s="1"/>
      <c r="U99" s="1"/>
      <c r="V99" s="1"/>
      <c r="W99" s="1"/>
      <c r="Y99" s="4"/>
      <c r="Z99" s="1"/>
      <c r="AA99" s="1">
        <v>1</v>
      </c>
    </row>
    <row r="100" spans="1:27" x14ac:dyDescent="0.25">
      <c r="A100" s="4"/>
      <c r="B100" s="1"/>
      <c r="C100" s="1">
        <v>2</v>
      </c>
      <c r="D100" s="1"/>
      <c r="E100" s="1"/>
      <c r="F100" s="1"/>
      <c r="G100" s="1"/>
      <c r="H100" s="1"/>
      <c r="I100" s="1"/>
      <c r="J100" s="1"/>
      <c r="K100" s="1"/>
      <c r="M100" s="4"/>
      <c r="N100" s="1"/>
      <c r="O100" s="1">
        <v>2</v>
      </c>
      <c r="P100" s="1"/>
      <c r="Q100" s="1"/>
      <c r="R100" s="1"/>
      <c r="S100" s="1"/>
      <c r="T100" s="1"/>
      <c r="U100" s="1"/>
      <c r="V100" s="1"/>
      <c r="W100" s="1"/>
      <c r="Y100" s="4"/>
      <c r="Z100" s="1"/>
      <c r="AA100" s="1">
        <v>2</v>
      </c>
    </row>
    <row r="101" spans="1:27" x14ac:dyDescent="0.25">
      <c r="A101" s="4"/>
      <c r="B101" s="1"/>
      <c r="C101" s="1">
        <v>3</v>
      </c>
      <c r="D101" s="1"/>
      <c r="E101" s="1"/>
      <c r="F101" s="1"/>
      <c r="G101" s="1"/>
      <c r="H101" s="1"/>
      <c r="I101" s="1"/>
      <c r="J101" s="1"/>
      <c r="K101" s="1"/>
      <c r="M101" s="4"/>
      <c r="N101" s="1"/>
      <c r="O101" s="1">
        <v>3</v>
      </c>
      <c r="P101" s="1"/>
      <c r="Q101" s="1"/>
      <c r="R101" s="1"/>
      <c r="S101" s="1"/>
      <c r="T101" s="1"/>
      <c r="U101" s="1"/>
      <c r="V101" s="1"/>
      <c r="W101" s="1"/>
      <c r="Y101" s="4"/>
      <c r="Z101" s="1"/>
      <c r="AA101" s="1">
        <v>3</v>
      </c>
    </row>
    <row r="102" spans="1:27" x14ac:dyDescent="0.25">
      <c r="A102" s="4"/>
      <c r="B102" s="1"/>
      <c r="C102" s="1">
        <v>4</v>
      </c>
      <c r="D102" s="1"/>
      <c r="E102" s="1"/>
      <c r="F102" s="1"/>
      <c r="G102" s="1"/>
      <c r="H102" s="1"/>
      <c r="I102" s="1"/>
      <c r="J102" s="1"/>
      <c r="K102" s="1"/>
      <c r="M102" s="4"/>
      <c r="N102" s="1"/>
      <c r="O102" s="1">
        <v>4</v>
      </c>
      <c r="P102" s="1"/>
      <c r="Q102" s="1"/>
      <c r="R102" s="1"/>
      <c r="S102" s="1"/>
      <c r="T102" s="1"/>
      <c r="U102" s="1"/>
      <c r="V102" s="1"/>
      <c r="W102" s="1"/>
      <c r="Y102" s="4"/>
      <c r="Z102" s="1"/>
      <c r="AA102" s="1">
        <v>4</v>
      </c>
    </row>
    <row r="103" spans="1:27" x14ac:dyDescent="0.25">
      <c r="A103" s="4"/>
      <c r="B103" s="1"/>
      <c r="C103" s="1">
        <v>5</v>
      </c>
      <c r="D103" s="1"/>
      <c r="E103" s="1"/>
      <c r="F103" s="1"/>
      <c r="G103" s="1"/>
      <c r="H103" s="1"/>
      <c r="I103" s="1"/>
      <c r="J103" s="1"/>
      <c r="K103" s="1"/>
      <c r="M103" s="4"/>
      <c r="N103" s="1"/>
      <c r="O103" s="1">
        <v>5</v>
      </c>
      <c r="P103" s="1"/>
      <c r="Q103" s="1"/>
      <c r="R103" s="1"/>
      <c r="S103" s="1"/>
      <c r="T103" s="1"/>
      <c r="U103" s="1"/>
      <c r="V103" s="1"/>
      <c r="W103" s="1"/>
      <c r="Y103" s="4"/>
      <c r="Z103" s="1"/>
      <c r="AA103" s="1">
        <v>5</v>
      </c>
    </row>
    <row r="104" spans="1:27" x14ac:dyDescent="0.25">
      <c r="A104" s="4"/>
      <c r="B104" s="1"/>
      <c r="C104" s="1">
        <v>6</v>
      </c>
      <c r="D104" s="1"/>
      <c r="E104" s="1"/>
      <c r="F104" s="1"/>
      <c r="G104" s="1"/>
      <c r="H104" s="1"/>
      <c r="I104" s="1"/>
      <c r="J104" s="1"/>
      <c r="K104" s="1"/>
      <c r="M104" s="4"/>
      <c r="N104" s="1"/>
      <c r="O104" s="1">
        <v>6</v>
      </c>
      <c r="P104" s="1"/>
      <c r="Q104" s="1"/>
      <c r="R104" s="1"/>
      <c r="S104" s="1"/>
      <c r="T104" s="1"/>
      <c r="U104" s="1"/>
      <c r="V104" s="1"/>
      <c r="W104" s="1"/>
      <c r="Y104" s="4"/>
      <c r="Z104" s="1"/>
      <c r="AA104" s="1">
        <v>6</v>
      </c>
    </row>
    <row r="105" spans="1:27" x14ac:dyDescent="0.25">
      <c r="A105" s="4"/>
      <c r="B105" s="1"/>
      <c r="C105" s="1">
        <v>7</v>
      </c>
      <c r="D105" s="1"/>
      <c r="E105" s="1"/>
      <c r="F105" s="1"/>
      <c r="G105" s="1"/>
      <c r="H105" s="1"/>
      <c r="I105" s="1"/>
      <c r="J105" s="1"/>
      <c r="K105" s="1"/>
      <c r="M105" s="4"/>
      <c r="N105" s="1"/>
      <c r="O105" s="1">
        <v>7</v>
      </c>
      <c r="P105" s="1"/>
      <c r="Q105" s="1"/>
      <c r="R105" s="1"/>
      <c r="S105" s="1"/>
      <c r="T105" s="1"/>
      <c r="U105" s="1"/>
      <c r="V105" s="1"/>
      <c r="W105" s="1"/>
      <c r="Y105" s="4"/>
      <c r="Z105" s="1"/>
      <c r="AA105" s="1">
        <v>7</v>
      </c>
    </row>
    <row r="106" spans="1:27" x14ac:dyDescent="0.25">
      <c r="A106" s="4"/>
      <c r="B106" s="1"/>
      <c r="C106" s="1">
        <v>8</v>
      </c>
      <c r="D106" s="1"/>
      <c r="E106" s="1"/>
      <c r="F106" s="1"/>
      <c r="G106" s="1"/>
      <c r="H106" s="1"/>
      <c r="I106" s="1"/>
      <c r="J106" s="1"/>
      <c r="K106" s="1"/>
      <c r="M106" s="4"/>
      <c r="N106" s="1"/>
      <c r="O106" s="1">
        <v>8</v>
      </c>
      <c r="P106" s="1"/>
      <c r="Q106" s="1"/>
      <c r="R106" s="1"/>
      <c r="S106" s="1"/>
      <c r="T106" s="1"/>
      <c r="U106" s="1"/>
      <c r="V106" s="1"/>
      <c r="W106" s="1"/>
      <c r="Y106" s="4"/>
      <c r="Z106" s="1"/>
      <c r="AA106" s="1">
        <v>8</v>
      </c>
    </row>
    <row r="107" spans="1:27" x14ac:dyDescent="0.25">
      <c r="A107" s="4"/>
      <c r="B107" s="1"/>
      <c r="C107" s="1">
        <v>9</v>
      </c>
      <c r="D107" s="1"/>
      <c r="E107" s="1"/>
      <c r="F107" s="1"/>
      <c r="G107" s="1"/>
      <c r="H107" s="1"/>
      <c r="I107" s="1"/>
      <c r="J107" s="1"/>
      <c r="K107" s="1"/>
      <c r="M107" s="4"/>
      <c r="N107" s="1"/>
      <c r="O107" s="1">
        <v>9</v>
      </c>
      <c r="P107" s="1"/>
      <c r="Q107" s="1"/>
      <c r="R107" s="1"/>
      <c r="S107" s="1"/>
      <c r="T107" s="1"/>
      <c r="U107" s="1"/>
      <c r="V107" s="1"/>
      <c r="W107" s="1"/>
      <c r="Y107" s="4"/>
      <c r="Z107" s="1"/>
      <c r="AA107" s="1">
        <v>9</v>
      </c>
    </row>
    <row r="108" spans="1:27" x14ac:dyDescent="0.25">
      <c r="A108" s="4"/>
      <c r="B108" s="1"/>
      <c r="C108" s="1">
        <v>10</v>
      </c>
      <c r="D108" s="1"/>
      <c r="E108" s="1"/>
      <c r="F108" s="1"/>
      <c r="G108" s="1"/>
      <c r="H108" s="1"/>
      <c r="I108" s="1"/>
      <c r="J108" s="1"/>
      <c r="K108" s="1"/>
      <c r="M108" s="4"/>
      <c r="N108" s="1"/>
      <c r="O108" s="1">
        <v>10</v>
      </c>
      <c r="P108" s="1"/>
      <c r="Q108" s="1"/>
      <c r="R108" s="1"/>
      <c r="S108" s="1"/>
      <c r="T108" s="1"/>
      <c r="U108" s="1"/>
      <c r="V108" s="1"/>
      <c r="W108" s="1"/>
      <c r="Y108" s="4"/>
      <c r="Z108" s="1"/>
      <c r="AA108" s="1">
        <v>10</v>
      </c>
    </row>
    <row r="109" spans="1:27" x14ac:dyDescent="0.25">
      <c r="A109" s="4"/>
      <c r="B109" s="1"/>
      <c r="C109" s="1" t="s">
        <v>1</v>
      </c>
      <c r="D109" s="1"/>
      <c r="E109" s="1"/>
      <c r="F109" s="1"/>
      <c r="G109" s="1"/>
      <c r="H109" s="1"/>
      <c r="I109" s="1"/>
      <c r="J109" s="1"/>
      <c r="K109" s="1"/>
      <c r="M109" s="4"/>
      <c r="N109" s="1"/>
      <c r="O109" s="1" t="s">
        <v>1</v>
      </c>
      <c r="P109" s="1"/>
      <c r="Q109" s="1"/>
      <c r="R109" s="1"/>
      <c r="S109" s="1"/>
      <c r="T109" s="1"/>
      <c r="U109" s="1"/>
      <c r="V109" s="1"/>
      <c r="W109" s="1"/>
      <c r="Y109" s="4"/>
      <c r="Z109" s="1"/>
      <c r="AA109" s="1" t="s">
        <v>1</v>
      </c>
    </row>
    <row r="110" spans="1:27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Y110" s="4"/>
      <c r="Z110" s="1"/>
      <c r="AA110" s="1"/>
    </row>
    <row r="111" spans="1:27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Y111" s="4"/>
      <c r="Z111" s="1"/>
      <c r="AA111" s="1"/>
    </row>
    <row r="112" spans="1:27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M112" s="4"/>
      <c r="N112" s="1"/>
      <c r="O112" s="1"/>
      <c r="P112" s="1"/>
      <c r="Q112" s="1"/>
      <c r="R112" s="1"/>
      <c r="S112" s="1"/>
      <c r="T112" s="1"/>
      <c r="U112" s="1"/>
      <c r="V112" s="1"/>
      <c r="Y112" s="4"/>
      <c r="Z112" s="1"/>
      <c r="AA112" s="1"/>
    </row>
    <row r="113" spans="1:27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M113" s="4"/>
      <c r="N113" s="1"/>
      <c r="O113" s="1"/>
      <c r="P113" s="1"/>
      <c r="Q113" s="1"/>
      <c r="R113" s="1"/>
      <c r="S113" s="1"/>
      <c r="T113" s="1"/>
      <c r="U113" s="1"/>
      <c r="V113" s="1"/>
      <c r="Y113" s="4"/>
      <c r="Z113" s="1"/>
      <c r="AA113" s="1"/>
    </row>
    <row r="114" spans="1:27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M114" s="4"/>
      <c r="N114" s="1"/>
      <c r="O114" s="1"/>
      <c r="P114" s="1"/>
      <c r="Q114" s="1"/>
      <c r="R114" s="1"/>
      <c r="S114" s="1"/>
      <c r="T114" s="1"/>
      <c r="U114" s="1"/>
      <c r="V114" s="1"/>
      <c r="Y114" s="4"/>
      <c r="Z114" s="1"/>
      <c r="AA114" s="1"/>
    </row>
    <row r="115" spans="1:27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M115" s="4"/>
      <c r="N115" s="1"/>
      <c r="O115" s="1"/>
      <c r="P115" s="1"/>
      <c r="Q115" s="1"/>
      <c r="R115" s="1"/>
      <c r="S115" s="1"/>
      <c r="T115" s="1"/>
      <c r="U115" s="1"/>
      <c r="V115" s="1"/>
      <c r="Y115" s="4"/>
      <c r="Z115" s="1"/>
      <c r="AA115" s="1"/>
    </row>
    <row r="116" spans="1:27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M116" s="4"/>
      <c r="N116" s="1"/>
      <c r="O116" s="1"/>
      <c r="P116" s="1"/>
      <c r="Q116" s="1"/>
      <c r="R116" s="1"/>
      <c r="S116" s="1"/>
      <c r="T116" s="1"/>
      <c r="U116" s="1"/>
      <c r="V116" s="1"/>
      <c r="Y116" s="4"/>
      <c r="Z116" s="1"/>
      <c r="AA116" s="1"/>
    </row>
    <row r="117" spans="1:27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M117" s="4"/>
      <c r="N117" s="1"/>
      <c r="O117" s="1"/>
      <c r="P117" s="1"/>
      <c r="Q117" s="1"/>
      <c r="R117" s="1"/>
      <c r="S117" s="1"/>
      <c r="T117" s="1"/>
      <c r="U117" s="1"/>
      <c r="V117" s="1"/>
      <c r="Y117" s="4"/>
      <c r="Z117" s="1"/>
      <c r="AA117" s="1"/>
    </row>
    <row r="118" spans="1:27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M118" s="4"/>
      <c r="N118" s="1"/>
      <c r="O118" s="1"/>
      <c r="P118" s="1"/>
      <c r="Q118" s="1"/>
      <c r="R118" s="1"/>
      <c r="S118" s="1"/>
      <c r="T118" s="1"/>
      <c r="U118" s="1"/>
      <c r="V118" s="1"/>
      <c r="Y118" s="4"/>
      <c r="Z118" s="1"/>
      <c r="AA118" s="1"/>
    </row>
    <row r="119" spans="1:27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M119" s="4"/>
      <c r="N119" s="1"/>
      <c r="O119" s="1"/>
      <c r="P119" s="1"/>
      <c r="Q119" s="1"/>
      <c r="R119" s="1"/>
      <c r="S119" s="1"/>
      <c r="T119" s="1"/>
      <c r="U119" s="1"/>
      <c r="V119" s="1"/>
      <c r="Y119" s="4"/>
      <c r="Z119" s="1"/>
      <c r="AA119" s="1"/>
    </row>
    <row r="120" spans="1:27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M120" s="4"/>
      <c r="N120" s="1"/>
      <c r="O120" s="1"/>
      <c r="P120" s="1"/>
      <c r="Q120" s="1"/>
      <c r="R120" s="1"/>
      <c r="S120" s="1"/>
      <c r="T120" s="1"/>
      <c r="U120" s="1"/>
      <c r="V120" s="1"/>
      <c r="Y120" s="4"/>
      <c r="Z120" s="1"/>
      <c r="AA120" s="1"/>
    </row>
    <row r="121" spans="1:27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M121" s="4"/>
      <c r="N121" s="1"/>
      <c r="O121" s="1"/>
      <c r="P121" s="1"/>
      <c r="Q121" s="1"/>
      <c r="R121" s="1"/>
      <c r="S121" s="1"/>
      <c r="T121" s="1"/>
      <c r="U121" s="1"/>
      <c r="V121" s="1"/>
      <c r="Y121" s="4"/>
      <c r="Z121" s="1"/>
      <c r="AA121" s="1"/>
    </row>
    <row r="122" spans="1:27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M122" s="4"/>
      <c r="N122" s="1"/>
      <c r="O122" s="1"/>
      <c r="P122" s="1"/>
      <c r="Q122" s="1"/>
      <c r="R122" s="1"/>
      <c r="S122" s="1"/>
      <c r="T122" s="1"/>
      <c r="U122" s="1"/>
      <c r="V122" s="1"/>
      <c r="Y122" s="4"/>
      <c r="Z122" s="1"/>
      <c r="AA122" s="1"/>
    </row>
    <row r="123" spans="1:27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M123" s="4"/>
      <c r="N123" s="1"/>
      <c r="O123" s="1"/>
      <c r="P123" s="1"/>
      <c r="Q123" s="1"/>
      <c r="R123" s="1"/>
      <c r="S123" s="1"/>
      <c r="T123" s="1"/>
      <c r="U123" s="1"/>
      <c r="V123" s="1"/>
      <c r="Y123" s="4"/>
      <c r="Z123" s="1"/>
      <c r="AA123" s="1"/>
    </row>
    <row r="124" spans="1:27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M124" s="4"/>
      <c r="N124" s="1"/>
      <c r="O124" s="1"/>
      <c r="P124" s="1"/>
      <c r="Q124" s="1"/>
      <c r="R124" s="1"/>
      <c r="S124" s="1"/>
      <c r="T124" s="1"/>
      <c r="U124" s="1"/>
      <c r="V124" s="1"/>
      <c r="Y124" s="4"/>
      <c r="Z124" s="1"/>
      <c r="AA124" s="1"/>
    </row>
    <row r="125" spans="1:27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M125" s="4"/>
      <c r="N125" s="1"/>
      <c r="O125" s="1"/>
      <c r="P125" s="1"/>
      <c r="Q125" s="1"/>
      <c r="R125" s="1"/>
      <c r="S125" s="1"/>
      <c r="T125" s="1"/>
      <c r="U125" s="1"/>
      <c r="V125" s="1"/>
      <c r="Y125" s="4"/>
      <c r="Z125" s="1"/>
      <c r="AA125" s="1"/>
    </row>
    <row r="126" spans="1:27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M126" s="4"/>
      <c r="N126" s="1"/>
      <c r="O126" s="1"/>
      <c r="P126" s="1"/>
      <c r="Q126" s="1"/>
      <c r="R126" s="1"/>
      <c r="S126" s="1"/>
      <c r="T126" s="1"/>
      <c r="U126" s="1"/>
      <c r="V126" s="1"/>
      <c r="Y126" s="4"/>
      <c r="Z126" s="1"/>
      <c r="AA126" s="1"/>
    </row>
    <row r="127" spans="1:27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M127" s="4"/>
      <c r="N127" s="1"/>
      <c r="O127" s="1"/>
      <c r="P127" s="1"/>
      <c r="Q127" s="1"/>
      <c r="R127" s="1"/>
      <c r="S127" s="1"/>
      <c r="T127" s="1"/>
      <c r="U127" s="1"/>
      <c r="V127" s="1"/>
      <c r="Y127" s="4"/>
      <c r="Z127" s="1"/>
      <c r="AA127" s="1"/>
    </row>
    <row r="128" spans="1:27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M128" s="4"/>
      <c r="N128" s="1"/>
      <c r="O128" s="1"/>
      <c r="P128" s="1"/>
      <c r="Q128" s="1"/>
      <c r="R128" s="1"/>
      <c r="S128" s="1"/>
      <c r="T128" s="1"/>
      <c r="U128" s="1"/>
      <c r="V128" s="1"/>
      <c r="Y128" s="4"/>
      <c r="Z128" s="1"/>
      <c r="AA128" s="1"/>
    </row>
    <row r="129" spans="1:27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M129" s="4"/>
      <c r="N129" s="1"/>
      <c r="O129" s="1"/>
      <c r="P129" s="1"/>
      <c r="Q129" s="1"/>
      <c r="R129" s="1"/>
      <c r="S129" s="1"/>
      <c r="T129" s="1"/>
      <c r="U129" s="1"/>
      <c r="V129" s="1"/>
      <c r="Y129" s="4"/>
      <c r="Z129" s="1"/>
      <c r="AA129" s="1"/>
    </row>
    <row r="130" spans="1:27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M130" s="4"/>
      <c r="N130" s="1"/>
      <c r="O130" s="1"/>
      <c r="P130" s="1"/>
      <c r="Q130" s="1"/>
      <c r="R130" s="1"/>
      <c r="S130" s="1"/>
      <c r="T130" s="1"/>
      <c r="U130" s="1"/>
      <c r="V130" s="1"/>
      <c r="Y130" s="4"/>
      <c r="Z130" s="1"/>
      <c r="AA130" s="1"/>
    </row>
    <row r="131" spans="1:27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M131" s="4"/>
      <c r="N131" s="1"/>
      <c r="O131" s="1"/>
      <c r="P131" s="1"/>
      <c r="Q131" s="1"/>
      <c r="R131" s="1"/>
      <c r="S131" s="1"/>
      <c r="T131" s="1"/>
      <c r="U131" s="1"/>
      <c r="V131" s="1"/>
      <c r="Y131" s="4"/>
      <c r="Z131" s="1"/>
      <c r="AA131" s="1"/>
    </row>
    <row r="132" spans="1:27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M132" s="4"/>
      <c r="N132" s="1"/>
      <c r="O132" s="1"/>
      <c r="P132" s="1"/>
      <c r="Q132" s="1"/>
      <c r="R132" s="1"/>
      <c r="S132" s="1"/>
      <c r="T132" s="1"/>
      <c r="U132" s="1"/>
      <c r="V132" s="1"/>
      <c r="Y132" s="4"/>
      <c r="Z132" s="1"/>
      <c r="AA132" s="1"/>
    </row>
    <row r="133" spans="1:27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M133" s="4"/>
      <c r="N133" s="1"/>
      <c r="O133" s="1"/>
      <c r="P133" s="1"/>
      <c r="Q133" s="1"/>
      <c r="R133" s="1"/>
      <c r="S133" s="1"/>
      <c r="T133" s="1"/>
      <c r="U133" s="1"/>
      <c r="V133" s="1"/>
      <c r="Y133" s="4"/>
      <c r="Z133" s="1"/>
      <c r="AA133" s="1"/>
    </row>
    <row r="134" spans="1:27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M134" s="4"/>
      <c r="N134" s="1"/>
      <c r="O134" s="1"/>
      <c r="P134" s="1"/>
      <c r="Q134" s="1"/>
      <c r="R134" s="1"/>
      <c r="S134" s="1"/>
      <c r="T134" s="1"/>
      <c r="U134" s="1"/>
      <c r="V134" s="1"/>
      <c r="Y134" s="4"/>
      <c r="Z134" s="1"/>
      <c r="AA134" s="1"/>
    </row>
    <row r="135" spans="1:27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M135" s="4"/>
      <c r="N135" s="1"/>
      <c r="O135" s="1"/>
      <c r="P135" s="1"/>
      <c r="Q135" s="1"/>
      <c r="R135" s="1"/>
      <c r="S135" s="1"/>
      <c r="T135" s="1"/>
      <c r="U135" s="1"/>
      <c r="V135" s="1"/>
      <c r="Y135" s="4"/>
      <c r="Z135" s="1"/>
      <c r="AA135" s="1"/>
    </row>
    <row r="136" spans="1:27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M136" s="4"/>
      <c r="N136" s="1"/>
      <c r="O136" s="1"/>
      <c r="P136" s="1"/>
      <c r="Q136" s="1"/>
      <c r="R136" s="1"/>
      <c r="S136" s="1"/>
      <c r="T136" s="1"/>
      <c r="U136" s="1"/>
      <c r="V136" s="1"/>
      <c r="Y136" s="4"/>
      <c r="Z136" s="1"/>
      <c r="AA136" s="1"/>
    </row>
    <row r="137" spans="1:27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M137" s="4"/>
      <c r="N137" s="1"/>
      <c r="O137" s="1"/>
      <c r="P137" s="1"/>
      <c r="Q137" s="1"/>
      <c r="R137" s="1"/>
      <c r="S137" s="1"/>
      <c r="T137" s="1"/>
      <c r="U137" s="1"/>
      <c r="V137" s="1"/>
      <c r="Y137" s="4"/>
      <c r="Z137" s="1"/>
      <c r="AA137" s="1"/>
    </row>
    <row r="138" spans="1:27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M138" s="4"/>
      <c r="N138" s="1"/>
      <c r="O138" s="1"/>
      <c r="P138" s="1"/>
      <c r="Q138" s="1"/>
      <c r="R138" s="1"/>
      <c r="S138" s="1"/>
      <c r="T138" s="1"/>
      <c r="U138" s="1"/>
      <c r="V138" s="1"/>
      <c r="Y138" s="4"/>
      <c r="Z138" s="1"/>
      <c r="AA138" s="1"/>
    </row>
    <row r="139" spans="1:27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M139" s="4"/>
      <c r="N139" s="1"/>
      <c r="O139" s="1"/>
      <c r="P139" s="1"/>
      <c r="Q139" s="1"/>
      <c r="R139" s="1"/>
      <c r="S139" s="1"/>
      <c r="T139" s="1"/>
      <c r="U139" s="1"/>
      <c r="V139" s="1"/>
      <c r="Y139" s="4"/>
      <c r="Z139" s="1"/>
      <c r="AA139" s="1"/>
    </row>
    <row r="140" spans="1:27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M140" s="4"/>
      <c r="N140" s="1"/>
      <c r="O140" s="1"/>
      <c r="P140" s="1"/>
      <c r="Q140" s="1"/>
      <c r="R140" s="1"/>
      <c r="S140" s="1"/>
      <c r="T140" s="1"/>
      <c r="U140" s="1"/>
      <c r="V140" s="1"/>
      <c r="Y140" s="4"/>
      <c r="Z140" s="1"/>
      <c r="AA140" s="1"/>
    </row>
    <row r="141" spans="1:27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M141" s="4"/>
      <c r="N141" s="1"/>
      <c r="O141" s="1"/>
      <c r="P141" s="1"/>
      <c r="Q141" s="1"/>
      <c r="R141" s="1"/>
      <c r="S141" s="1"/>
      <c r="T141" s="1"/>
      <c r="U141" s="1"/>
      <c r="V141" s="1"/>
      <c r="Y141" s="4"/>
      <c r="Z141" s="1"/>
      <c r="AA141" s="1"/>
    </row>
    <row r="142" spans="1:27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M142" s="4"/>
      <c r="N142" s="1"/>
      <c r="O142" s="1"/>
      <c r="P142" s="1"/>
      <c r="Q142" s="1"/>
      <c r="R142" s="1"/>
      <c r="S142" s="1"/>
      <c r="T142" s="1"/>
      <c r="U142" s="1"/>
      <c r="V142" s="1"/>
      <c r="Y142" s="4"/>
      <c r="Z142" s="1"/>
      <c r="AA142" s="1"/>
    </row>
    <row r="143" spans="1:27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M143" s="4"/>
      <c r="N143" s="1"/>
      <c r="O143" s="1"/>
      <c r="P143" s="1"/>
      <c r="Q143" s="1"/>
      <c r="R143" s="1"/>
      <c r="S143" s="1"/>
      <c r="T143" s="1"/>
      <c r="U143" s="1"/>
      <c r="V143" s="1"/>
      <c r="Y143" s="4"/>
      <c r="Z143" s="1"/>
      <c r="AA143" s="1"/>
    </row>
    <row r="144" spans="1:27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M144" s="4"/>
      <c r="N144" s="1"/>
      <c r="O144" s="1"/>
      <c r="P144" s="1"/>
      <c r="Q144" s="1"/>
      <c r="R144" s="1"/>
      <c r="S144" s="1"/>
      <c r="T144" s="1"/>
      <c r="U144" s="1"/>
      <c r="V144" s="1"/>
      <c r="Y144" s="4"/>
      <c r="Z144" s="1"/>
      <c r="AA144" s="1"/>
    </row>
    <row r="145" spans="1:27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M145" s="4"/>
      <c r="N145" s="1"/>
      <c r="O145" s="1"/>
      <c r="P145" s="1"/>
      <c r="Q145" s="1"/>
      <c r="R145" s="1"/>
      <c r="S145" s="1"/>
      <c r="T145" s="1"/>
      <c r="U145" s="1"/>
      <c r="V145" s="1"/>
      <c r="Y145" s="4"/>
      <c r="Z145" s="1"/>
      <c r="AA145" s="1"/>
    </row>
    <row r="146" spans="1:27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M146" s="4"/>
      <c r="N146" s="1"/>
      <c r="O146" s="1"/>
      <c r="P146" s="1"/>
      <c r="Q146" s="1"/>
      <c r="R146" s="1"/>
      <c r="S146" s="1"/>
      <c r="T146" s="1"/>
      <c r="U146" s="1"/>
      <c r="V146" s="1"/>
      <c r="Y146" s="4"/>
      <c r="Z146" s="1"/>
      <c r="AA146" s="1"/>
    </row>
    <row r="147" spans="1:27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M147" s="4"/>
      <c r="N147" s="1"/>
      <c r="O147" s="1"/>
      <c r="P147" s="1"/>
      <c r="Q147" s="1"/>
      <c r="R147" s="1"/>
      <c r="S147" s="1"/>
      <c r="T147" s="1"/>
      <c r="U147" s="1"/>
      <c r="V147" s="1"/>
      <c r="Y147" s="4"/>
      <c r="Z147" s="1"/>
      <c r="AA147" s="1"/>
    </row>
    <row r="148" spans="1:27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M148" s="4"/>
      <c r="N148" s="1"/>
      <c r="O148" s="1"/>
      <c r="P148" s="1"/>
      <c r="Q148" s="1"/>
      <c r="R148" s="1"/>
      <c r="S148" s="1"/>
      <c r="T148" s="1"/>
      <c r="U148" s="1"/>
      <c r="V148" s="1"/>
      <c r="Y148" s="4"/>
      <c r="Z148" s="1"/>
      <c r="AA148" s="1"/>
    </row>
    <row r="149" spans="1:27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M149" s="4"/>
      <c r="N149" s="1"/>
      <c r="O149" s="1"/>
      <c r="P149" s="1"/>
      <c r="Q149" s="1"/>
      <c r="R149" s="1"/>
      <c r="S149" s="1"/>
      <c r="T149" s="1"/>
      <c r="U149" s="1"/>
      <c r="V149" s="1"/>
      <c r="Y149" s="4"/>
      <c r="Z149" s="1"/>
      <c r="AA149" s="1"/>
    </row>
    <row r="150" spans="1:27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M150" s="4"/>
      <c r="N150" s="1"/>
      <c r="O150" s="1"/>
      <c r="P150" s="1"/>
      <c r="Q150" s="1"/>
      <c r="R150" s="1"/>
      <c r="S150" s="1"/>
      <c r="T150" s="1"/>
      <c r="U150" s="1"/>
      <c r="V150" s="1"/>
      <c r="Y150" s="4"/>
      <c r="Z150" s="1"/>
      <c r="AA150" s="1"/>
    </row>
    <row r="151" spans="1:27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M151" s="4"/>
      <c r="N151" s="1"/>
      <c r="O151" s="1"/>
      <c r="P151" s="1"/>
      <c r="Q151" s="1"/>
      <c r="R151" s="1"/>
      <c r="S151" s="1"/>
      <c r="T151" s="1"/>
      <c r="U151" s="1"/>
      <c r="V151" s="1"/>
      <c r="Y151" s="4"/>
      <c r="Z151" s="1"/>
      <c r="AA151" s="1"/>
    </row>
    <row r="152" spans="1:27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M152" s="4"/>
      <c r="N152" s="1"/>
      <c r="O152" s="1"/>
      <c r="P152" s="1"/>
      <c r="Q152" s="1"/>
      <c r="R152" s="1"/>
      <c r="S152" s="1"/>
      <c r="T152" s="1"/>
      <c r="U152" s="1"/>
      <c r="V152" s="1"/>
      <c r="Y152" s="4"/>
      <c r="Z152" s="1"/>
      <c r="AA152" s="1"/>
    </row>
    <row r="153" spans="1:27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M153" s="4"/>
      <c r="N153" s="1"/>
      <c r="O153" s="1"/>
      <c r="P153" s="1"/>
      <c r="Q153" s="1"/>
      <c r="R153" s="1"/>
      <c r="S153" s="1"/>
      <c r="T153" s="1"/>
      <c r="U153" s="1"/>
      <c r="V153" s="1"/>
      <c r="Y153" s="4"/>
      <c r="Z153" s="1"/>
      <c r="AA153" s="1"/>
    </row>
    <row r="154" spans="1:27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M154" s="4"/>
      <c r="N154" s="1"/>
      <c r="O154" s="1"/>
      <c r="P154" s="1"/>
      <c r="Q154" s="1"/>
      <c r="R154" s="1"/>
      <c r="S154" s="1"/>
      <c r="T154" s="1"/>
      <c r="U154" s="1"/>
      <c r="V154" s="1"/>
      <c r="Y154" s="4"/>
      <c r="Z154" s="1"/>
      <c r="AA154" s="1"/>
    </row>
    <row r="155" spans="1:27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M155" s="4"/>
      <c r="N155" s="1"/>
      <c r="O155" s="1"/>
      <c r="P155" s="1"/>
      <c r="Q155" s="1"/>
      <c r="R155" s="1"/>
      <c r="S155" s="1"/>
      <c r="T155" s="1"/>
      <c r="U155" s="1"/>
      <c r="V155" s="1"/>
      <c r="Y155" s="4"/>
      <c r="Z155" s="1"/>
      <c r="AA155" s="1"/>
    </row>
    <row r="156" spans="1:27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M156" s="4"/>
      <c r="N156" s="1"/>
      <c r="O156" s="1"/>
      <c r="P156" s="1"/>
      <c r="Q156" s="1"/>
      <c r="R156" s="1"/>
      <c r="S156" s="1"/>
      <c r="T156" s="1"/>
      <c r="U156" s="1"/>
      <c r="V156" s="1"/>
      <c r="Y156" s="4"/>
      <c r="Z156" s="1"/>
      <c r="AA156" s="1"/>
    </row>
    <row r="157" spans="1:27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M157" s="4"/>
      <c r="N157" s="1"/>
      <c r="O157" s="1"/>
      <c r="P157" s="1"/>
      <c r="Q157" s="1"/>
      <c r="R157" s="1"/>
      <c r="S157" s="1"/>
      <c r="T157" s="1"/>
      <c r="U157" s="1"/>
      <c r="V157" s="1"/>
      <c r="Y157" s="4"/>
      <c r="Z157" s="1"/>
      <c r="AA157" s="1"/>
    </row>
    <row r="158" spans="1:27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M158" s="4"/>
      <c r="N158" s="1"/>
      <c r="O158" s="1"/>
      <c r="P158" s="1"/>
      <c r="Q158" s="1"/>
      <c r="R158" s="1"/>
      <c r="S158" s="1"/>
      <c r="T158" s="1"/>
      <c r="U158" s="1"/>
      <c r="V158" s="1"/>
      <c r="Y158" s="4"/>
      <c r="Z158" s="1"/>
      <c r="AA158" s="1"/>
    </row>
    <row r="159" spans="1:27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M159" s="4"/>
      <c r="N159" s="1"/>
      <c r="O159" s="1"/>
      <c r="P159" s="1"/>
      <c r="Q159" s="1"/>
      <c r="R159" s="1"/>
      <c r="S159" s="1"/>
      <c r="T159" s="1"/>
      <c r="U159" s="1"/>
      <c r="V159" s="1"/>
      <c r="Y159" s="4"/>
      <c r="Z159" s="1"/>
      <c r="AA159" s="1"/>
    </row>
    <row r="160" spans="1:27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M160" s="4"/>
      <c r="N160" s="1"/>
      <c r="O160" s="1"/>
      <c r="P160" s="1"/>
      <c r="Q160" s="1"/>
      <c r="R160" s="1"/>
      <c r="S160" s="1"/>
      <c r="T160" s="1"/>
      <c r="U160" s="1"/>
      <c r="V160" s="1"/>
      <c r="Y160" s="4"/>
      <c r="Z160" s="1"/>
      <c r="AA160" s="1"/>
    </row>
    <row r="161" spans="1:27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M161" s="4"/>
      <c r="N161" s="1"/>
      <c r="O161" s="1"/>
      <c r="P161" s="1"/>
      <c r="Q161" s="1"/>
      <c r="R161" s="1"/>
      <c r="S161" s="1"/>
      <c r="T161" s="1"/>
      <c r="U161" s="1"/>
      <c r="V161" s="1"/>
      <c r="Y161" s="4"/>
      <c r="Z161" s="1"/>
      <c r="AA161" s="1"/>
    </row>
    <row r="162" spans="1:27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M162" s="4"/>
      <c r="N162" s="1"/>
      <c r="O162" s="1"/>
      <c r="P162" s="1"/>
      <c r="Q162" s="1"/>
      <c r="R162" s="1"/>
      <c r="S162" s="1"/>
      <c r="T162" s="1"/>
      <c r="U162" s="1"/>
      <c r="V162" s="1"/>
      <c r="Y162" s="4"/>
      <c r="Z162" s="1"/>
      <c r="AA162" s="1"/>
    </row>
    <row r="163" spans="1:27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M163" s="4"/>
      <c r="N163" s="1"/>
      <c r="O163" s="1"/>
      <c r="P163" s="1"/>
      <c r="Q163" s="1"/>
      <c r="R163" s="1"/>
      <c r="S163" s="1"/>
      <c r="T163" s="1"/>
      <c r="U163" s="1"/>
      <c r="V163" s="1"/>
      <c r="Y163" s="4"/>
      <c r="Z163" s="1"/>
      <c r="AA163" s="1"/>
    </row>
    <row r="164" spans="1:27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M164" s="4"/>
      <c r="N164" s="1"/>
      <c r="O164" s="1"/>
      <c r="P164" s="1"/>
      <c r="Q164" s="1"/>
      <c r="R164" s="1"/>
      <c r="S164" s="1"/>
      <c r="T164" s="1"/>
      <c r="U164" s="1"/>
      <c r="V164" s="1"/>
      <c r="Y164" s="4"/>
      <c r="Z164" s="1"/>
      <c r="AA164" s="1"/>
    </row>
    <row r="165" spans="1:27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M165" s="4"/>
      <c r="N165" s="1"/>
      <c r="O165" s="1"/>
      <c r="P165" s="1"/>
      <c r="Q165" s="1"/>
      <c r="R165" s="1"/>
      <c r="S165" s="1"/>
      <c r="T165" s="1"/>
      <c r="U165" s="1"/>
      <c r="V165" s="1"/>
      <c r="Y165" s="4"/>
      <c r="Z165" s="1"/>
      <c r="AA165" s="1"/>
    </row>
    <row r="166" spans="1:27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M166" s="4"/>
      <c r="N166" s="1"/>
      <c r="O166" s="1"/>
      <c r="P166" s="1"/>
      <c r="Q166" s="1"/>
      <c r="R166" s="1"/>
      <c r="S166" s="1"/>
      <c r="T166" s="1"/>
      <c r="U166" s="1"/>
      <c r="V166" s="1"/>
      <c r="Y166" s="4"/>
      <c r="Z166" s="1"/>
      <c r="AA166" s="1"/>
    </row>
    <row r="167" spans="1:27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M167" s="4"/>
      <c r="N167" s="1"/>
      <c r="O167" s="1"/>
      <c r="P167" s="1"/>
      <c r="Q167" s="1"/>
      <c r="R167" s="1"/>
      <c r="S167" s="1"/>
      <c r="T167" s="1"/>
      <c r="U167" s="1"/>
      <c r="V167" s="1"/>
      <c r="Y167" s="4"/>
      <c r="Z167" s="1"/>
      <c r="AA167" s="1"/>
    </row>
    <row r="168" spans="1:27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M168" s="4"/>
      <c r="N168" s="1"/>
      <c r="O168" s="1"/>
      <c r="P168" s="1"/>
      <c r="Q168" s="1"/>
      <c r="R168" s="1"/>
      <c r="S168" s="1"/>
      <c r="T168" s="1"/>
      <c r="U168" s="1"/>
      <c r="V168" s="1"/>
      <c r="Y168" s="4"/>
      <c r="Z168" s="1"/>
      <c r="AA168" s="1"/>
    </row>
    <row r="169" spans="1:27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M169" s="4"/>
      <c r="N169" s="1"/>
      <c r="O169" s="1"/>
      <c r="P169" s="1"/>
      <c r="Q169" s="1"/>
      <c r="R169" s="1"/>
      <c r="S169" s="1"/>
      <c r="T169" s="1"/>
      <c r="U169" s="1"/>
      <c r="V169" s="1"/>
      <c r="Y169" s="4"/>
      <c r="Z169" s="1"/>
      <c r="AA169" s="1"/>
    </row>
    <row r="170" spans="1:27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M170" s="4"/>
      <c r="N170" s="1"/>
      <c r="O170" s="1"/>
      <c r="P170" s="1"/>
      <c r="Q170" s="1"/>
      <c r="R170" s="1"/>
      <c r="S170" s="1"/>
      <c r="T170" s="1"/>
      <c r="U170" s="1"/>
      <c r="V170" s="1"/>
      <c r="Y170" s="4"/>
      <c r="Z170" s="1"/>
      <c r="AA170" s="1"/>
    </row>
    <row r="171" spans="1:27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M171" s="4"/>
      <c r="N171" s="1"/>
      <c r="O171" s="1"/>
      <c r="P171" s="1"/>
      <c r="Q171" s="1"/>
      <c r="R171" s="1"/>
      <c r="S171" s="1"/>
      <c r="T171" s="1"/>
      <c r="U171" s="1"/>
      <c r="V171" s="1"/>
      <c r="Y171" s="4"/>
      <c r="Z171" s="1"/>
      <c r="AA171" s="1"/>
    </row>
    <row r="172" spans="1:27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M172" s="4"/>
      <c r="N172" s="1"/>
      <c r="O172" s="1"/>
      <c r="P172" s="1"/>
      <c r="Q172" s="1"/>
      <c r="R172" s="1"/>
      <c r="S172" s="1"/>
      <c r="T172" s="1"/>
      <c r="U172" s="1"/>
      <c r="V172" s="1"/>
      <c r="Y172" s="4"/>
      <c r="Z172" s="1"/>
      <c r="AA172" s="1"/>
    </row>
    <row r="173" spans="1:27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M173" s="4"/>
      <c r="N173" s="1"/>
      <c r="O173" s="1"/>
      <c r="P173" s="1"/>
      <c r="Q173" s="1"/>
      <c r="R173" s="1"/>
      <c r="S173" s="1"/>
      <c r="T173" s="1"/>
      <c r="U173" s="1"/>
      <c r="V173" s="1"/>
      <c r="Y173" s="4"/>
      <c r="Z173" s="1"/>
      <c r="AA173" s="1"/>
    </row>
    <row r="174" spans="1:27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M174" s="4"/>
      <c r="N174" s="1"/>
      <c r="O174" s="1"/>
      <c r="P174" s="1"/>
      <c r="Q174" s="1"/>
      <c r="R174" s="1"/>
      <c r="S174" s="1"/>
      <c r="T174" s="1"/>
      <c r="U174" s="1"/>
      <c r="V174" s="1"/>
      <c r="Y174" s="4"/>
      <c r="Z174" s="1"/>
      <c r="AA174" s="1"/>
    </row>
    <row r="175" spans="1:27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M175" s="4"/>
      <c r="N175" s="1"/>
      <c r="O175" s="1"/>
      <c r="P175" s="1"/>
      <c r="Q175" s="1"/>
      <c r="R175" s="1"/>
      <c r="S175" s="1"/>
      <c r="T175" s="1"/>
      <c r="U175" s="1"/>
      <c r="V175" s="1"/>
      <c r="Y175" s="4"/>
      <c r="Z175" s="1"/>
      <c r="AA175" s="1"/>
    </row>
    <row r="176" spans="1:27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M176" s="4"/>
      <c r="N176" s="1"/>
      <c r="O176" s="1"/>
      <c r="P176" s="1"/>
      <c r="Q176" s="1"/>
      <c r="R176" s="1"/>
      <c r="S176" s="1"/>
      <c r="T176" s="1"/>
      <c r="U176" s="1"/>
      <c r="V176" s="1"/>
      <c r="Y176" s="4"/>
      <c r="Z176" s="1"/>
      <c r="AA176" s="1"/>
    </row>
    <row r="177" spans="1:27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M177" s="4"/>
      <c r="N177" s="1"/>
      <c r="O177" s="1"/>
      <c r="P177" s="1"/>
      <c r="Q177" s="1"/>
      <c r="R177" s="1"/>
      <c r="S177" s="1"/>
      <c r="T177" s="1"/>
      <c r="U177" s="1"/>
      <c r="V177" s="1"/>
      <c r="Y177" s="4"/>
      <c r="Z177" s="1"/>
      <c r="AA177" s="1"/>
    </row>
    <row r="178" spans="1:27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M178" s="4"/>
      <c r="N178" s="1"/>
      <c r="O178" s="1"/>
      <c r="P178" s="1"/>
      <c r="Q178" s="1"/>
      <c r="R178" s="1"/>
      <c r="S178" s="1"/>
      <c r="T178" s="1"/>
      <c r="U178" s="1"/>
      <c r="V178" s="1"/>
      <c r="Y178" s="4"/>
      <c r="Z178" s="1"/>
      <c r="AA178" s="1"/>
    </row>
    <row r="179" spans="1:27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M179" s="4"/>
      <c r="N179" s="1"/>
      <c r="O179" s="1"/>
      <c r="P179" s="1"/>
      <c r="Q179" s="1"/>
      <c r="R179" s="1"/>
      <c r="S179" s="1"/>
      <c r="T179" s="1"/>
      <c r="U179" s="1"/>
      <c r="V179" s="1"/>
      <c r="Y179" s="4"/>
      <c r="Z179" s="1"/>
      <c r="AA179" s="1"/>
    </row>
    <row r="180" spans="1:27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M180" s="4"/>
      <c r="N180" s="1"/>
      <c r="O180" s="1"/>
      <c r="P180" s="1"/>
      <c r="Q180" s="1"/>
      <c r="R180" s="1"/>
      <c r="S180" s="1"/>
      <c r="T180" s="1"/>
      <c r="U180" s="1"/>
      <c r="V180" s="1"/>
      <c r="Y180" s="4"/>
      <c r="Z180" s="1"/>
      <c r="AA180" s="1"/>
    </row>
    <row r="181" spans="1:27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M181" s="4"/>
      <c r="N181" s="1"/>
      <c r="O181" s="1"/>
      <c r="P181" s="1"/>
      <c r="Q181" s="1"/>
      <c r="R181" s="1"/>
      <c r="S181" s="1"/>
      <c r="T181" s="1"/>
      <c r="U181" s="1"/>
      <c r="V181" s="1"/>
      <c r="Y181" s="4"/>
      <c r="Z181" s="1"/>
      <c r="AA181" s="1"/>
    </row>
    <row r="182" spans="1:27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M182" s="4"/>
      <c r="N182" s="1"/>
      <c r="O182" s="1"/>
      <c r="P182" s="1"/>
      <c r="Q182" s="1"/>
      <c r="R182" s="1"/>
      <c r="S182" s="1"/>
      <c r="T182" s="1"/>
      <c r="U182" s="1"/>
      <c r="V182" s="1"/>
      <c r="Y182" s="4"/>
      <c r="Z182" s="1"/>
      <c r="AA182" s="1"/>
    </row>
    <row r="183" spans="1:27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M183" s="4"/>
      <c r="N183" s="1"/>
      <c r="O183" s="1"/>
      <c r="P183" s="1"/>
      <c r="Q183" s="1"/>
      <c r="R183" s="1"/>
      <c r="S183" s="1"/>
      <c r="T183" s="1"/>
      <c r="U183" s="1"/>
      <c r="V183" s="1"/>
      <c r="Y183" s="4"/>
      <c r="Z183" s="1"/>
      <c r="AA183" s="1"/>
    </row>
    <row r="184" spans="1:27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M184" s="4"/>
      <c r="N184" s="1"/>
      <c r="O184" s="1"/>
      <c r="P184" s="1"/>
      <c r="Q184" s="1"/>
      <c r="R184" s="1"/>
      <c r="S184" s="1"/>
      <c r="T184" s="1"/>
      <c r="U184" s="1"/>
      <c r="V184" s="1"/>
      <c r="Y184" s="4"/>
      <c r="Z184" s="1"/>
      <c r="AA184" s="1"/>
    </row>
    <row r="185" spans="1:27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M185" s="4"/>
      <c r="N185" s="1"/>
      <c r="O185" s="1"/>
      <c r="P185" s="1"/>
      <c r="Q185" s="1"/>
      <c r="R185" s="1"/>
      <c r="S185" s="1"/>
      <c r="T185" s="1"/>
      <c r="U185" s="1"/>
      <c r="V185" s="1"/>
      <c r="Y185" s="4"/>
      <c r="Z185" s="1"/>
      <c r="AA185" s="1"/>
    </row>
    <row r="186" spans="1:27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M186" s="4"/>
      <c r="N186" s="1"/>
      <c r="O186" s="1"/>
      <c r="P186" s="1"/>
      <c r="Q186" s="1"/>
      <c r="R186" s="1"/>
      <c r="S186" s="1"/>
      <c r="T186" s="1"/>
      <c r="U186" s="1"/>
      <c r="V186" s="1"/>
      <c r="Y186" s="4"/>
      <c r="Z186" s="1"/>
      <c r="AA186" s="1"/>
    </row>
    <row r="187" spans="1:27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M187" s="4"/>
      <c r="N187" s="1"/>
      <c r="O187" s="1"/>
      <c r="P187" s="1"/>
      <c r="Q187" s="1"/>
      <c r="R187" s="1"/>
      <c r="S187" s="1"/>
      <c r="T187" s="1"/>
      <c r="U187" s="1"/>
      <c r="V187" s="1"/>
      <c r="Y187" s="4"/>
      <c r="Z187" s="1"/>
      <c r="AA187" s="1"/>
    </row>
    <row r="188" spans="1:27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M188" s="4"/>
      <c r="N188" s="1"/>
      <c r="O188" s="1"/>
      <c r="P188" s="1"/>
      <c r="Q188" s="1"/>
      <c r="R188" s="1"/>
      <c r="S188" s="1"/>
      <c r="T188" s="1"/>
      <c r="U188" s="1"/>
      <c r="V188" s="1"/>
      <c r="Y188" s="4"/>
      <c r="Z188" s="1"/>
      <c r="AA188" s="1"/>
    </row>
    <row r="189" spans="1:27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M189" s="4"/>
      <c r="N189" s="1"/>
      <c r="O189" s="1"/>
      <c r="P189" s="1"/>
      <c r="Q189" s="1"/>
      <c r="R189" s="1"/>
      <c r="S189" s="1"/>
      <c r="T189" s="1"/>
      <c r="U189" s="1"/>
      <c r="V189" s="1"/>
      <c r="Y189" s="4"/>
      <c r="Z189" s="1"/>
      <c r="AA189" s="1"/>
    </row>
    <row r="190" spans="1:27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M190" s="4"/>
      <c r="N190" s="1"/>
      <c r="O190" s="1"/>
      <c r="P190" s="1"/>
      <c r="Q190" s="1"/>
      <c r="R190" s="1"/>
      <c r="S190" s="1"/>
      <c r="T190" s="1"/>
      <c r="U190" s="1"/>
      <c r="V190" s="1"/>
      <c r="Y190" s="4"/>
      <c r="Z190" s="1"/>
      <c r="AA190" s="1"/>
    </row>
    <row r="191" spans="1:27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M191" s="4"/>
      <c r="N191" s="1"/>
      <c r="O191" s="1"/>
      <c r="P191" s="1"/>
      <c r="Q191" s="1"/>
      <c r="R191" s="1"/>
      <c r="S191" s="1"/>
      <c r="T191" s="1"/>
      <c r="U191" s="1"/>
      <c r="V191" s="1"/>
      <c r="Y191" s="4"/>
      <c r="Z191" s="1"/>
      <c r="AA191" s="1"/>
    </row>
    <row r="192" spans="1:27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M192" s="4"/>
      <c r="N192" s="1"/>
      <c r="O192" s="1"/>
      <c r="P192" s="1"/>
      <c r="Q192" s="1"/>
      <c r="R192" s="1"/>
      <c r="S192" s="1"/>
      <c r="T192" s="1"/>
      <c r="U192" s="1"/>
      <c r="V192" s="1"/>
      <c r="Y192" s="4"/>
      <c r="Z192" s="1"/>
      <c r="AA192" s="1"/>
    </row>
    <row r="193" spans="1:27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M193" s="4"/>
      <c r="N193" s="1"/>
      <c r="O193" s="1"/>
      <c r="P193" s="1"/>
      <c r="Q193" s="1"/>
      <c r="R193" s="1"/>
      <c r="S193" s="1"/>
      <c r="T193" s="1"/>
      <c r="U193" s="1"/>
      <c r="V193" s="1"/>
      <c r="Y193" s="4"/>
      <c r="Z193" s="1"/>
      <c r="AA193" s="1"/>
    </row>
    <row r="194" spans="1:27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M194" s="4"/>
      <c r="N194" s="1"/>
      <c r="O194" s="1"/>
      <c r="P194" s="1"/>
      <c r="Q194" s="1"/>
      <c r="R194" s="1"/>
      <c r="S194" s="1"/>
      <c r="T194" s="1"/>
      <c r="U194" s="1"/>
      <c r="V194" s="1"/>
      <c r="Y194" s="4"/>
      <c r="Z194" s="1"/>
      <c r="AA194" s="1"/>
    </row>
    <row r="195" spans="1:27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M195" s="4"/>
      <c r="N195" s="1"/>
      <c r="O195" s="1"/>
      <c r="P195" s="1"/>
      <c r="Q195" s="1"/>
      <c r="R195" s="1"/>
      <c r="S195" s="1"/>
      <c r="T195" s="1"/>
      <c r="U195" s="1"/>
      <c r="V195" s="1"/>
      <c r="Y195" s="4"/>
      <c r="Z195" s="1"/>
      <c r="AA195" s="1"/>
    </row>
    <row r="196" spans="1:27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M196" s="4"/>
      <c r="N196" s="1"/>
      <c r="O196" s="1"/>
      <c r="P196" s="1"/>
      <c r="Q196" s="1"/>
      <c r="R196" s="1"/>
      <c r="S196" s="1"/>
      <c r="T196" s="1"/>
      <c r="U196" s="1"/>
      <c r="V196" s="1"/>
      <c r="Y196" s="4"/>
      <c r="Z196" s="1"/>
      <c r="AA196" s="1"/>
    </row>
    <row r="197" spans="1:27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M197" s="4"/>
      <c r="N197" s="1"/>
      <c r="O197" s="1"/>
      <c r="P197" s="1"/>
      <c r="Q197" s="1"/>
      <c r="R197" s="1"/>
      <c r="S197" s="1"/>
      <c r="T197" s="1"/>
      <c r="U197" s="1"/>
      <c r="V197" s="1"/>
      <c r="Y197" s="4"/>
      <c r="Z197" s="1"/>
      <c r="AA197" s="1"/>
    </row>
    <row r="198" spans="1:27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M198" s="4"/>
      <c r="N198" s="1"/>
      <c r="O198" s="1"/>
      <c r="P198" s="1"/>
      <c r="Q198" s="1"/>
      <c r="R198" s="1"/>
      <c r="S198" s="1"/>
      <c r="T198" s="1"/>
      <c r="U198" s="1"/>
      <c r="V198" s="1"/>
      <c r="Y198" s="4"/>
      <c r="Z198" s="1"/>
      <c r="AA198" s="1"/>
    </row>
    <row r="199" spans="1:27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M199" s="4"/>
      <c r="N199" s="1"/>
      <c r="O199" s="1"/>
      <c r="P199" s="1"/>
      <c r="Q199" s="1"/>
      <c r="R199" s="1"/>
      <c r="S199" s="1"/>
      <c r="T199" s="1"/>
      <c r="U199" s="1"/>
      <c r="V199" s="1"/>
      <c r="Y199" s="4"/>
      <c r="Z199" s="1"/>
      <c r="AA199" s="1"/>
    </row>
    <row r="200" spans="1:27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M200" s="4"/>
      <c r="N200" s="1"/>
      <c r="O200" s="1"/>
      <c r="P200" s="1"/>
      <c r="Q200" s="1"/>
      <c r="R200" s="1"/>
      <c r="S200" s="1"/>
      <c r="T200" s="1"/>
      <c r="U200" s="1"/>
      <c r="V200" s="1"/>
      <c r="Y200" s="4"/>
      <c r="Z200" s="1"/>
      <c r="AA200" s="1"/>
    </row>
    <row r="201" spans="1:27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M201" s="4"/>
      <c r="N201" s="1"/>
      <c r="O201" s="1"/>
      <c r="P201" s="1"/>
      <c r="Q201" s="1"/>
      <c r="R201" s="1"/>
      <c r="S201" s="1"/>
      <c r="T201" s="1"/>
      <c r="U201" s="1"/>
      <c r="V201" s="1"/>
      <c r="Y201" s="4"/>
      <c r="Z201" s="1"/>
      <c r="AA201" s="1"/>
    </row>
    <row r="202" spans="1:27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M202" s="4"/>
      <c r="N202" s="1"/>
      <c r="O202" s="1"/>
      <c r="P202" s="1"/>
      <c r="Q202" s="1"/>
      <c r="R202" s="1"/>
      <c r="S202" s="1"/>
      <c r="T202" s="1"/>
      <c r="U202" s="1"/>
      <c r="V202" s="1"/>
      <c r="Y202" s="4"/>
      <c r="Z202" s="1"/>
      <c r="AA202" s="1"/>
    </row>
    <row r="203" spans="1:27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M203" s="4"/>
      <c r="N203" s="1"/>
      <c r="O203" s="1"/>
      <c r="P203" s="1"/>
      <c r="Q203" s="1"/>
      <c r="R203" s="1"/>
      <c r="S203" s="1"/>
      <c r="T203" s="1"/>
      <c r="U203" s="1"/>
      <c r="V203" s="1"/>
      <c r="Y203" s="4"/>
      <c r="Z203" s="1"/>
      <c r="AA203" s="1"/>
    </row>
    <row r="204" spans="1:27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M204" s="4"/>
      <c r="N204" s="1"/>
      <c r="O204" s="1"/>
      <c r="P204" s="1"/>
      <c r="Q204" s="1"/>
      <c r="R204" s="1"/>
      <c r="S204" s="1"/>
      <c r="T204" s="1"/>
      <c r="U204" s="1"/>
      <c r="V204" s="1"/>
      <c r="Y204" s="4"/>
      <c r="Z204" s="1"/>
      <c r="AA204" s="1"/>
    </row>
    <row r="205" spans="1:27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M205" s="4"/>
      <c r="N205" s="1"/>
      <c r="O205" s="1"/>
      <c r="P205" s="1"/>
      <c r="Q205" s="1"/>
      <c r="R205" s="1"/>
      <c r="S205" s="1"/>
      <c r="T205" s="1"/>
      <c r="U205" s="1"/>
      <c r="V205" s="1"/>
      <c r="Y205" s="4"/>
      <c r="Z205" s="1"/>
      <c r="AA205" s="1"/>
    </row>
    <row r="206" spans="1:27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M206" s="4"/>
      <c r="N206" s="1"/>
      <c r="O206" s="1"/>
      <c r="P206" s="1"/>
      <c r="Q206" s="1"/>
      <c r="R206" s="1"/>
      <c r="S206" s="1"/>
      <c r="T206" s="1"/>
      <c r="U206" s="1"/>
      <c r="V206" s="1"/>
      <c r="Y206" s="4"/>
      <c r="Z206" s="1"/>
      <c r="AA206" s="1"/>
    </row>
    <row r="207" spans="1:27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M207" s="4"/>
      <c r="N207" s="1"/>
      <c r="O207" s="1"/>
      <c r="P207" s="1"/>
      <c r="Q207" s="1"/>
      <c r="R207" s="1"/>
      <c r="S207" s="1"/>
      <c r="T207" s="1"/>
      <c r="U207" s="1"/>
      <c r="V207" s="1"/>
      <c r="Y207" s="4"/>
      <c r="Z207" s="1"/>
      <c r="AA207" s="1"/>
    </row>
    <row r="208" spans="1:27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M208" s="4"/>
      <c r="N208" s="1"/>
      <c r="O208" s="1"/>
      <c r="P208" s="1"/>
      <c r="Q208" s="1"/>
      <c r="R208" s="1"/>
      <c r="S208" s="1"/>
      <c r="T208" s="1"/>
      <c r="U208" s="1"/>
      <c r="V208" s="1"/>
      <c r="Y208" s="4"/>
      <c r="Z208" s="1"/>
      <c r="AA208" s="1"/>
    </row>
    <row r="209" spans="1:27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M209" s="4"/>
      <c r="N209" s="1"/>
      <c r="O209" s="1"/>
      <c r="P209" s="1"/>
      <c r="Q209" s="1"/>
      <c r="R209" s="1"/>
      <c r="S209" s="1"/>
      <c r="T209" s="1"/>
      <c r="U209" s="1"/>
      <c r="V209" s="1"/>
      <c r="Y209" s="4"/>
      <c r="Z209" s="1"/>
      <c r="AA209" s="1"/>
    </row>
    <row r="210" spans="1:27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M210" s="4"/>
      <c r="N210" s="1"/>
      <c r="O210" s="1"/>
      <c r="P210" s="1"/>
      <c r="Q210" s="1"/>
      <c r="R210" s="1"/>
      <c r="S210" s="1"/>
      <c r="T210" s="1"/>
      <c r="U210" s="1"/>
      <c r="V210" s="1"/>
      <c r="Y210" s="4"/>
      <c r="Z210" s="1"/>
      <c r="AA210" s="1"/>
    </row>
    <row r="211" spans="1:27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M211" s="4"/>
      <c r="N211" s="1"/>
      <c r="O211" s="1"/>
      <c r="P211" s="1"/>
      <c r="Q211" s="1"/>
      <c r="R211" s="1"/>
      <c r="S211" s="1"/>
      <c r="T211" s="1"/>
      <c r="U211" s="1"/>
      <c r="V211" s="1"/>
      <c r="Y211" s="4"/>
      <c r="Z211" s="1"/>
      <c r="AA211" s="1"/>
    </row>
    <row r="212" spans="1:27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M212" s="4"/>
      <c r="N212" s="1"/>
      <c r="O212" s="1"/>
      <c r="P212" s="1"/>
      <c r="Q212" s="1"/>
      <c r="R212" s="1"/>
      <c r="S212" s="1"/>
      <c r="T212" s="1"/>
      <c r="U212" s="1"/>
      <c r="V212" s="1"/>
      <c r="Y212" s="4"/>
      <c r="Z212" s="1"/>
      <c r="AA212" s="1"/>
    </row>
    <row r="213" spans="1:27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M213" s="4"/>
      <c r="N213" s="1"/>
      <c r="O213" s="1"/>
      <c r="P213" s="1"/>
      <c r="Q213" s="1"/>
      <c r="R213" s="1"/>
      <c r="S213" s="1"/>
      <c r="T213" s="1"/>
      <c r="U213" s="1"/>
      <c r="V213" s="1"/>
      <c r="Y213" s="4"/>
      <c r="Z213" s="1"/>
      <c r="AA213" s="1"/>
    </row>
    <row r="214" spans="1:27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M214" s="4"/>
      <c r="N214" s="1"/>
      <c r="O214" s="1"/>
      <c r="P214" s="1"/>
      <c r="Q214" s="1"/>
      <c r="R214" s="1"/>
      <c r="S214" s="1"/>
      <c r="T214" s="1"/>
      <c r="U214" s="1"/>
      <c r="V214" s="1"/>
      <c r="Y214" s="4"/>
      <c r="Z214" s="1"/>
      <c r="AA214" s="1"/>
    </row>
    <row r="215" spans="1:27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M215" s="4"/>
      <c r="N215" s="1"/>
      <c r="O215" s="1"/>
      <c r="P215" s="1"/>
      <c r="Q215" s="1"/>
      <c r="R215" s="1"/>
      <c r="S215" s="1"/>
      <c r="T215" s="1"/>
      <c r="U215" s="1"/>
      <c r="V215" s="1"/>
      <c r="Y215" s="4"/>
      <c r="Z215" s="1"/>
      <c r="AA215" s="1"/>
    </row>
    <row r="216" spans="1:27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M216" s="4"/>
      <c r="N216" s="1"/>
      <c r="O216" s="1"/>
      <c r="P216" s="1"/>
      <c r="Q216" s="1"/>
      <c r="R216" s="1"/>
      <c r="S216" s="1"/>
      <c r="T216" s="1"/>
      <c r="U216" s="1"/>
      <c r="V216" s="1"/>
      <c r="Y216" s="4"/>
      <c r="Z216" s="1"/>
      <c r="AA216" s="1"/>
    </row>
    <row r="217" spans="1:27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M217" s="4"/>
      <c r="N217" s="1"/>
      <c r="O217" s="1"/>
      <c r="P217" s="1"/>
      <c r="Q217" s="1"/>
      <c r="R217" s="1"/>
      <c r="S217" s="1"/>
      <c r="T217" s="1"/>
      <c r="U217" s="1"/>
      <c r="V217" s="1"/>
      <c r="Y217" s="4"/>
      <c r="Z217" s="1"/>
      <c r="AA217" s="1"/>
    </row>
    <row r="218" spans="1:27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M218" s="4"/>
      <c r="N218" s="1"/>
      <c r="O218" s="1"/>
      <c r="P218" s="1"/>
      <c r="Q218" s="1"/>
      <c r="R218" s="1"/>
      <c r="S218" s="1"/>
      <c r="T218" s="1"/>
      <c r="U218" s="1"/>
      <c r="V218" s="1"/>
      <c r="Y218" s="4"/>
      <c r="Z218" s="1"/>
      <c r="AA218" s="1"/>
    </row>
    <row r="219" spans="1:27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M219" s="4"/>
      <c r="N219" s="1"/>
      <c r="O219" s="1"/>
      <c r="P219" s="1"/>
      <c r="Q219" s="1"/>
      <c r="R219" s="1"/>
      <c r="S219" s="1"/>
      <c r="T219" s="1"/>
      <c r="U219" s="1"/>
      <c r="V219" s="1"/>
      <c r="Y219" s="4"/>
      <c r="Z219" s="1"/>
      <c r="AA219" s="1"/>
    </row>
    <row r="220" spans="1:27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M220" s="4"/>
      <c r="N220" s="1"/>
      <c r="O220" s="1"/>
      <c r="P220" s="1"/>
      <c r="Q220" s="1"/>
      <c r="R220" s="1"/>
      <c r="S220" s="1"/>
      <c r="T220" s="1"/>
      <c r="U220" s="1"/>
      <c r="V220" s="1"/>
      <c r="Y220" s="4"/>
      <c r="Z220" s="1"/>
      <c r="AA220" s="1"/>
    </row>
    <row r="221" spans="1:27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M221" s="4"/>
      <c r="N221" s="1"/>
      <c r="O221" s="1"/>
      <c r="P221" s="1"/>
      <c r="Q221" s="1"/>
      <c r="R221" s="1"/>
      <c r="S221" s="1"/>
      <c r="T221" s="1"/>
      <c r="U221" s="1"/>
      <c r="V221" s="1"/>
      <c r="Y221" s="4"/>
      <c r="Z221" s="1"/>
      <c r="AA221" s="1"/>
    </row>
    <row r="222" spans="1:27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M222" s="4"/>
      <c r="N222" s="1"/>
      <c r="O222" s="1"/>
      <c r="P222" s="1"/>
      <c r="Q222" s="1"/>
      <c r="R222" s="1"/>
      <c r="S222" s="1"/>
      <c r="T222" s="1"/>
      <c r="U222" s="1"/>
      <c r="V222" s="1"/>
      <c r="Y222" s="4"/>
      <c r="Z222" s="1"/>
      <c r="AA222" s="1"/>
    </row>
    <row r="223" spans="1:27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M223" s="4"/>
      <c r="N223" s="1"/>
      <c r="O223" s="1"/>
      <c r="P223" s="1"/>
      <c r="Q223" s="1"/>
      <c r="R223" s="1"/>
      <c r="S223" s="1"/>
      <c r="T223" s="1"/>
      <c r="U223" s="1"/>
      <c r="V223" s="1"/>
      <c r="Y223" s="4"/>
      <c r="Z223" s="1"/>
      <c r="AA223" s="1"/>
    </row>
    <row r="224" spans="1:27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M224" s="4"/>
      <c r="N224" s="1"/>
      <c r="O224" s="1"/>
      <c r="P224" s="1"/>
      <c r="Q224" s="1"/>
      <c r="R224" s="1"/>
      <c r="S224" s="1"/>
      <c r="T224" s="1"/>
      <c r="U224" s="1"/>
      <c r="V224" s="1"/>
      <c r="Y224" s="4"/>
      <c r="Z224" s="1"/>
      <c r="AA224" s="1"/>
    </row>
    <row r="225" spans="1:27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M225" s="4"/>
      <c r="N225" s="1"/>
      <c r="O225" s="1"/>
      <c r="P225" s="1"/>
      <c r="Q225" s="1"/>
      <c r="R225" s="1"/>
      <c r="S225" s="1"/>
      <c r="T225" s="1"/>
      <c r="U225" s="1"/>
      <c r="V225" s="1"/>
      <c r="Y225" s="4"/>
      <c r="Z225" s="1"/>
      <c r="AA225" s="1"/>
    </row>
    <row r="226" spans="1:27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M226" s="4"/>
      <c r="N226" s="1"/>
      <c r="O226" s="1"/>
      <c r="P226" s="1"/>
      <c r="Q226" s="1"/>
      <c r="R226" s="1"/>
      <c r="S226" s="1"/>
      <c r="T226" s="1"/>
      <c r="U226" s="1"/>
      <c r="V226" s="1"/>
      <c r="Y226" s="4"/>
      <c r="Z226" s="1"/>
      <c r="AA226" s="1"/>
    </row>
    <row r="227" spans="1:27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M227" s="4"/>
      <c r="N227" s="1"/>
      <c r="O227" s="1"/>
      <c r="P227" s="1"/>
      <c r="Q227" s="1"/>
      <c r="R227" s="1"/>
      <c r="S227" s="1"/>
      <c r="T227" s="1"/>
      <c r="U227" s="1"/>
      <c r="V227" s="1"/>
      <c r="Y227" s="4"/>
      <c r="Z227" s="1"/>
      <c r="AA227" s="1"/>
    </row>
    <row r="228" spans="1:27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M228" s="4"/>
      <c r="N228" s="1"/>
      <c r="O228" s="1"/>
      <c r="P228" s="1"/>
      <c r="Q228" s="1"/>
      <c r="R228" s="1"/>
      <c r="S228" s="1"/>
      <c r="T228" s="1"/>
      <c r="U228" s="1"/>
      <c r="V228" s="1"/>
      <c r="Y228" s="4"/>
      <c r="Z228" s="1"/>
      <c r="AA228" s="1"/>
    </row>
    <row r="229" spans="1:27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M229" s="4"/>
      <c r="N229" s="1"/>
      <c r="O229" s="1"/>
      <c r="P229" s="1"/>
      <c r="Q229" s="1"/>
      <c r="R229" s="1"/>
      <c r="S229" s="1"/>
      <c r="T229" s="1"/>
      <c r="U229" s="1"/>
      <c r="V229" s="1"/>
      <c r="Y229" s="4"/>
      <c r="Z229" s="1"/>
      <c r="AA229" s="1"/>
    </row>
    <row r="230" spans="1:27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M230" s="4"/>
      <c r="N230" s="1"/>
      <c r="O230" s="1"/>
      <c r="P230" s="1"/>
      <c r="Q230" s="1"/>
      <c r="R230" s="1"/>
      <c r="S230" s="1"/>
      <c r="T230" s="1"/>
      <c r="U230" s="1"/>
      <c r="V230" s="1"/>
      <c r="Y230" s="4"/>
      <c r="Z230" s="1"/>
      <c r="AA230" s="1"/>
    </row>
    <row r="231" spans="1:27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M231" s="4"/>
      <c r="N231" s="1"/>
      <c r="O231" s="1"/>
      <c r="P231" s="1"/>
      <c r="Q231" s="1"/>
      <c r="R231" s="1"/>
      <c r="S231" s="1"/>
      <c r="T231" s="1"/>
      <c r="U231" s="1"/>
      <c r="V231" s="1"/>
      <c r="Y231" s="4"/>
      <c r="Z231" s="1"/>
      <c r="AA231" s="1"/>
    </row>
    <row r="232" spans="1:27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M232" s="4"/>
      <c r="N232" s="1"/>
      <c r="O232" s="1"/>
      <c r="P232" s="1"/>
      <c r="Q232" s="1"/>
      <c r="R232" s="1"/>
      <c r="S232" s="1"/>
      <c r="T232" s="1"/>
      <c r="U232" s="1"/>
      <c r="V232" s="1"/>
      <c r="Y232" s="4"/>
      <c r="Z232" s="1"/>
      <c r="AA232" s="1"/>
    </row>
    <row r="233" spans="1:27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M233" s="4"/>
      <c r="N233" s="1"/>
      <c r="O233" s="1"/>
      <c r="P233" s="1"/>
      <c r="Q233" s="1"/>
      <c r="R233" s="1"/>
      <c r="S233" s="1"/>
      <c r="T233" s="1"/>
      <c r="U233" s="1"/>
      <c r="V233" s="1"/>
      <c r="Y233" s="4"/>
      <c r="Z233" s="1"/>
      <c r="AA233" s="1"/>
    </row>
    <row r="234" spans="1:27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M234" s="4"/>
      <c r="N234" s="1"/>
      <c r="O234" s="1"/>
      <c r="P234" s="1"/>
      <c r="Q234" s="1"/>
      <c r="R234" s="1"/>
      <c r="S234" s="1"/>
      <c r="T234" s="1"/>
      <c r="U234" s="1"/>
      <c r="V234" s="1"/>
      <c r="Y234" s="4"/>
      <c r="Z234" s="1"/>
      <c r="AA234" s="1"/>
    </row>
    <row r="235" spans="1:27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M235" s="4"/>
      <c r="N235" s="1"/>
      <c r="O235" s="1"/>
      <c r="P235" s="1"/>
      <c r="Q235" s="1"/>
      <c r="R235" s="1"/>
      <c r="S235" s="1"/>
      <c r="T235" s="1"/>
      <c r="U235" s="1"/>
      <c r="V235" s="1"/>
      <c r="Y235" s="4"/>
      <c r="Z235" s="1"/>
      <c r="AA235" s="1"/>
    </row>
    <row r="236" spans="1:27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M236" s="4"/>
      <c r="N236" s="1"/>
      <c r="O236" s="1"/>
      <c r="P236" s="1"/>
      <c r="Q236" s="1"/>
      <c r="R236" s="1"/>
      <c r="S236" s="1"/>
      <c r="T236" s="1"/>
      <c r="U236" s="1"/>
      <c r="V236" s="1"/>
      <c r="Y236" s="4"/>
      <c r="Z236" s="1"/>
      <c r="AA236" s="1"/>
    </row>
    <row r="237" spans="1:27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M237" s="4"/>
      <c r="N237" s="1"/>
      <c r="O237" s="1"/>
      <c r="P237" s="1"/>
      <c r="Q237" s="1"/>
      <c r="R237" s="1"/>
      <c r="S237" s="1"/>
      <c r="T237" s="1"/>
      <c r="U237" s="1"/>
      <c r="V237" s="1"/>
      <c r="Y237" s="4"/>
      <c r="Z237" s="1"/>
      <c r="AA237" s="1"/>
    </row>
    <row r="238" spans="1:27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M238" s="4"/>
      <c r="N238" s="1"/>
      <c r="O238" s="1"/>
      <c r="P238" s="1"/>
      <c r="Q238" s="1"/>
      <c r="R238" s="1"/>
      <c r="S238" s="1"/>
      <c r="T238" s="1"/>
      <c r="U238" s="1"/>
      <c r="V238" s="1"/>
      <c r="Y238" s="4"/>
      <c r="Z238" s="1"/>
      <c r="AA238" s="1"/>
    </row>
    <row r="239" spans="1:27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M239" s="4"/>
      <c r="N239" s="1"/>
      <c r="O239" s="1"/>
      <c r="P239" s="1"/>
      <c r="Q239" s="1"/>
      <c r="R239" s="1"/>
      <c r="S239" s="1"/>
      <c r="T239" s="1"/>
      <c r="U239" s="1"/>
      <c r="V239" s="1"/>
      <c r="Y239" s="4"/>
      <c r="Z239" s="1"/>
      <c r="AA239" s="1"/>
    </row>
    <row r="240" spans="1:27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M240" s="4"/>
      <c r="N240" s="1"/>
      <c r="O240" s="1"/>
      <c r="P240" s="1"/>
      <c r="Q240" s="1"/>
      <c r="R240" s="1"/>
      <c r="S240" s="1"/>
      <c r="T240" s="1"/>
      <c r="U240" s="1"/>
      <c r="V240" s="1"/>
      <c r="Y240" s="4"/>
      <c r="Z240" s="1"/>
      <c r="AA240" s="1"/>
    </row>
    <row r="241" spans="1:27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M241" s="4"/>
      <c r="N241" s="1"/>
      <c r="O241" s="1"/>
      <c r="P241" s="1"/>
      <c r="Q241" s="1"/>
      <c r="R241" s="1"/>
      <c r="S241" s="1"/>
      <c r="T241" s="1"/>
      <c r="U241" s="1"/>
      <c r="V241" s="1"/>
      <c r="Y241" s="4"/>
      <c r="Z241" s="1"/>
      <c r="AA241" s="1"/>
    </row>
    <row r="242" spans="1:27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M242" s="4"/>
      <c r="N242" s="1"/>
      <c r="O242" s="1"/>
      <c r="P242" s="1"/>
      <c r="Q242" s="1"/>
      <c r="R242" s="1"/>
      <c r="S242" s="1"/>
      <c r="T242" s="1"/>
      <c r="U242" s="1"/>
      <c r="V242" s="1"/>
      <c r="Y242" s="4"/>
      <c r="Z242" s="1"/>
      <c r="AA242" s="1"/>
    </row>
    <row r="243" spans="1:27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M243" s="4"/>
      <c r="N243" s="1"/>
      <c r="O243" s="1"/>
      <c r="P243" s="1"/>
      <c r="Q243" s="1"/>
      <c r="R243" s="1"/>
      <c r="S243" s="1"/>
      <c r="T243" s="1"/>
      <c r="U243" s="1"/>
      <c r="V243" s="1"/>
      <c r="Y243" s="4"/>
      <c r="Z243" s="1"/>
      <c r="AA243" s="1"/>
    </row>
    <row r="244" spans="1:27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M244" s="4"/>
      <c r="N244" s="1"/>
      <c r="O244" s="1"/>
      <c r="P244" s="1"/>
      <c r="Q244" s="1"/>
      <c r="R244" s="1"/>
      <c r="S244" s="1"/>
      <c r="T244" s="1"/>
      <c r="U244" s="1"/>
      <c r="V244" s="1"/>
      <c r="Y244" s="4"/>
      <c r="Z244" s="1"/>
      <c r="AA244" s="1"/>
    </row>
    <row r="245" spans="1:27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M245" s="4"/>
      <c r="N245" s="1"/>
      <c r="O245" s="1"/>
      <c r="P245" s="1"/>
      <c r="Q245" s="1"/>
      <c r="R245" s="1"/>
      <c r="S245" s="1"/>
      <c r="T245" s="1"/>
      <c r="U245" s="1"/>
      <c r="V245" s="1"/>
      <c r="Y245" s="4"/>
      <c r="Z245" s="1"/>
      <c r="AA245" s="1"/>
    </row>
    <row r="246" spans="1:27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M246" s="4"/>
      <c r="N246" s="1"/>
      <c r="O246" s="1"/>
      <c r="P246" s="1"/>
      <c r="Q246" s="1"/>
      <c r="R246" s="1"/>
      <c r="S246" s="1"/>
      <c r="T246" s="1"/>
      <c r="U246" s="1"/>
      <c r="V246" s="1"/>
      <c r="Y246" s="4"/>
      <c r="Z246" s="1"/>
      <c r="AA246" s="1"/>
    </row>
    <row r="247" spans="1:27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M247" s="4"/>
      <c r="N247" s="1"/>
      <c r="O247" s="1"/>
      <c r="P247" s="1"/>
      <c r="Q247" s="1"/>
      <c r="R247" s="1"/>
      <c r="S247" s="1"/>
      <c r="T247" s="1"/>
      <c r="U247" s="1"/>
      <c r="V247" s="1"/>
      <c r="Y247" s="4"/>
      <c r="Z247" s="1"/>
      <c r="AA247" s="1"/>
    </row>
    <row r="248" spans="1:27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M248" s="4"/>
      <c r="N248" s="1"/>
      <c r="O248" s="1"/>
      <c r="P248" s="1"/>
      <c r="Q248" s="1"/>
      <c r="R248" s="1"/>
      <c r="S248" s="1"/>
      <c r="T248" s="1"/>
      <c r="U248" s="1"/>
      <c r="V248" s="1"/>
      <c r="Y248" s="4"/>
      <c r="Z248" s="1"/>
      <c r="AA248" s="1"/>
    </row>
    <row r="249" spans="1:27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M249" s="4"/>
      <c r="N249" s="1"/>
      <c r="O249" s="1"/>
      <c r="P249" s="1"/>
      <c r="Q249" s="1"/>
      <c r="R249" s="1"/>
      <c r="S249" s="1"/>
      <c r="T249" s="1"/>
      <c r="U249" s="1"/>
      <c r="V249" s="1"/>
      <c r="Y249" s="4"/>
      <c r="Z249" s="1"/>
      <c r="AA249" s="1"/>
    </row>
    <row r="250" spans="1:27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M250" s="4"/>
      <c r="N250" s="1"/>
      <c r="O250" s="1"/>
      <c r="P250" s="1"/>
      <c r="Q250" s="1"/>
      <c r="R250" s="1"/>
      <c r="S250" s="1"/>
      <c r="T250" s="1"/>
      <c r="U250" s="1"/>
      <c r="V250" s="1"/>
      <c r="Y250" s="4"/>
      <c r="Z250" s="1"/>
      <c r="AA250" s="1"/>
    </row>
    <row r="251" spans="1:27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M251" s="4"/>
      <c r="N251" s="1"/>
      <c r="O251" s="1"/>
      <c r="P251" s="1"/>
      <c r="Q251" s="1"/>
      <c r="R251" s="1"/>
      <c r="S251" s="1"/>
      <c r="T251" s="1"/>
      <c r="U251" s="1"/>
      <c r="V251" s="1"/>
      <c r="Y251" s="4"/>
      <c r="Z251" s="1"/>
      <c r="AA251" s="1"/>
    </row>
    <row r="252" spans="1:27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M252" s="4"/>
      <c r="N252" s="1"/>
      <c r="O252" s="1"/>
      <c r="P252" s="1"/>
      <c r="Q252" s="1"/>
      <c r="R252" s="1"/>
      <c r="S252" s="1"/>
      <c r="T252" s="1"/>
      <c r="U252" s="1"/>
      <c r="V252" s="1"/>
      <c r="Y252" s="4"/>
      <c r="Z252" s="1"/>
      <c r="AA252" s="1"/>
    </row>
    <row r="253" spans="1:27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M253" s="4"/>
      <c r="N253" s="1"/>
      <c r="O253" s="1"/>
      <c r="P253" s="1"/>
      <c r="Q253" s="1"/>
      <c r="R253" s="1"/>
      <c r="S253" s="1"/>
      <c r="T253" s="1"/>
      <c r="U253" s="1"/>
      <c r="V253" s="1"/>
      <c r="Y253" s="4"/>
      <c r="Z253" s="1"/>
      <c r="AA253" s="1"/>
    </row>
    <row r="254" spans="1:27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M254" s="4"/>
      <c r="N254" s="1"/>
      <c r="O254" s="1"/>
      <c r="P254" s="1"/>
      <c r="Q254" s="1"/>
      <c r="R254" s="1"/>
      <c r="S254" s="1"/>
      <c r="T254" s="1"/>
      <c r="U254" s="1"/>
      <c r="V254" s="1"/>
      <c r="Y254" s="4"/>
      <c r="Z254" s="1"/>
      <c r="AA254" s="1"/>
    </row>
    <row r="255" spans="1:27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M255" s="4"/>
      <c r="N255" s="1"/>
      <c r="O255" s="1"/>
      <c r="P255" s="1"/>
      <c r="Q255" s="1"/>
      <c r="R255" s="1"/>
      <c r="S255" s="1"/>
      <c r="T255" s="1"/>
      <c r="U255" s="1"/>
      <c r="V255" s="1"/>
      <c r="Y255" s="4"/>
      <c r="Z255" s="1"/>
      <c r="AA255" s="1"/>
    </row>
    <row r="256" spans="1:27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M256" s="4"/>
      <c r="N256" s="1"/>
      <c r="O256" s="1"/>
      <c r="P256" s="1"/>
      <c r="Q256" s="1"/>
      <c r="R256" s="1"/>
      <c r="S256" s="1"/>
      <c r="T256" s="1"/>
      <c r="U256" s="1"/>
      <c r="V256" s="1"/>
      <c r="Y256" s="4"/>
      <c r="Z256" s="1"/>
      <c r="AA256" s="1"/>
    </row>
    <row r="257" spans="1:27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M257" s="4"/>
      <c r="N257" s="1"/>
      <c r="O257" s="1"/>
      <c r="P257" s="1"/>
      <c r="Q257" s="1"/>
      <c r="R257" s="1"/>
      <c r="S257" s="1"/>
      <c r="T257" s="1"/>
      <c r="U257" s="1"/>
      <c r="V257" s="1"/>
      <c r="Y257" s="4"/>
      <c r="Z257" s="1"/>
      <c r="AA257" s="1"/>
    </row>
    <row r="258" spans="1:27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M258" s="4"/>
      <c r="N258" s="1"/>
      <c r="O258" s="1"/>
      <c r="P258" s="1"/>
      <c r="Q258" s="1"/>
      <c r="R258" s="1"/>
      <c r="S258" s="1"/>
      <c r="T258" s="1"/>
      <c r="U258" s="1"/>
      <c r="V258" s="1"/>
      <c r="Y258" s="4"/>
      <c r="Z258" s="1"/>
      <c r="AA258" s="1"/>
    </row>
    <row r="259" spans="1:27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M259" s="4"/>
      <c r="N259" s="1"/>
      <c r="O259" s="1"/>
      <c r="P259" s="1"/>
      <c r="Q259" s="1"/>
      <c r="R259" s="1"/>
      <c r="S259" s="1"/>
      <c r="T259" s="1"/>
      <c r="U259" s="1"/>
      <c r="V259" s="1"/>
      <c r="Y259" s="4"/>
      <c r="Z259" s="1"/>
      <c r="AA259" s="1"/>
    </row>
    <row r="260" spans="1:27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M260" s="4"/>
      <c r="N260" s="1"/>
      <c r="O260" s="1"/>
      <c r="P260" s="1"/>
      <c r="Q260" s="1"/>
      <c r="R260" s="1"/>
      <c r="S260" s="1"/>
      <c r="T260" s="1"/>
      <c r="U260" s="1"/>
      <c r="V260" s="1"/>
      <c r="Y260" s="4"/>
      <c r="Z260" s="1"/>
      <c r="AA260" s="1"/>
    </row>
    <row r="261" spans="1:27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M261" s="4"/>
      <c r="N261" s="1"/>
      <c r="O261" s="1"/>
      <c r="P261" s="1"/>
      <c r="Q261" s="1"/>
      <c r="R261" s="1"/>
      <c r="S261" s="1"/>
      <c r="T261" s="1"/>
      <c r="U261" s="1"/>
      <c r="V261" s="1"/>
      <c r="Y261" s="4"/>
      <c r="Z261" s="1"/>
      <c r="AA261" s="1"/>
    </row>
    <row r="262" spans="1:27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M262" s="4"/>
      <c r="N262" s="1"/>
      <c r="O262" s="1"/>
      <c r="P262" s="1"/>
      <c r="Q262" s="1"/>
      <c r="R262" s="1"/>
      <c r="S262" s="1"/>
      <c r="T262" s="1"/>
      <c r="U262" s="1"/>
      <c r="V262" s="1"/>
      <c r="Y262" s="4"/>
      <c r="Z262" s="1"/>
      <c r="AA262" s="1"/>
    </row>
    <row r="263" spans="1:27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M263" s="4"/>
      <c r="N263" s="1"/>
      <c r="O263" s="1"/>
      <c r="P263" s="1"/>
      <c r="Q263" s="1"/>
      <c r="R263" s="1"/>
      <c r="S263" s="1"/>
      <c r="T263" s="1"/>
      <c r="U263" s="1"/>
      <c r="V263" s="1"/>
      <c r="Y263" s="4"/>
      <c r="Z263" s="1"/>
      <c r="AA263" s="1"/>
    </row>
    <row r="264" spans="1:27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M264" s="4"/>
      <c r="N264" s="1"/>
      <c r="O264" s="1"/>
      <c r="P264" s="1"/>
      <c r="Q264" s="1"/>
      <c r="R264" s="1"/>
      <c r="S264" s="1"/>
      <c r="T264" s="1"/>
      <c r="U264" s="1"/>
      <c r="V264" s="1"/>
      <c r="Y264" s="4"/>
      <c r="Z264" s="1"/>
      <c r="AA264" s="1"/>
    </row>
    <row r="265" spans="1:27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M265" s="4"/>
      <c r="N265" s="1"/>
      <c r="O265" s="1"/>
      <c r="P265" s="1"/>
      <c r="Q265" s="1"/>
      <c r="R265" s="1"/>
      <c r="S265" s="1"/>
      <c r="T265" s="1"/>
      <c r="U265" s="1"/>
      <c r="V265" s="1"/>
      <c r="Y265" s="4"/>
      <c r="Z265" s="1"/>
      <c r="AA265" s="1"/>
    </row>
    <row r="266" spans="1:27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M266" s="4"/>
      <c r="N266" s="1"/>
      <c r="O266" s="1"/>
      <c r="P266" s="1"/>
      <c r="Q266" s="1"/>
      <c r="R266" s="1"/>
      <c r="S266" s="1"/>
      <c r="T266" s="1"/>
      <c r="U266" s="1"/>
      <c r="V266" s="1"/>
      <c r="Y266" s="4"/>
      <c r="Z266" s="1"/>
      <c r="AA266" s="1"/>
    </row>
    <row r="267" spans="1:27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M267" s="4"/>
      <c r="N267" s="1"/>
      <c r="O267" s="1"/>
      <c r="P267" s="1"/>
      <c r="Q267" s="1"/>
      <c r="R267" s="1"/>
      <c r="S267" s="1"/>
      <c r="T267" s="1"/>
      <c r="U267" s="1"/>
      <c r="V267" s="1"/>
      <c r="Y267" s="4"/>
      <c r="Z267" s="1"/>
      <c r="AA267" s="1"/>
    </row>
    <row r="268" spans="1:27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M268" s="4"/>
      <c r="N268" s="1"/>
      <c r="O268" s="1"/>
      <c r="P268" s="1"/>
      <c r="Q268" s="1"/>
      <c r="R268" s="1"/>
      <c r="S268" s="1"/>
      <c r="T268" s="1"/>
      <c r="U268" s="1"/>
      <c r="V268" s="1"/>
      <c r="Y268" s="4"/>
      <c r="Z268" s="1"/>
      <c r="AA268" s="1"/>
    </row>
    <row r="269" spans="1:27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M269" s="4"/>
      <c r="N269" s="1"/>
      <c r="O269" s="1"/>
      <c r="P269" s="1"/>
      <c r="Q269" s="1"/>
      <c r="R269" s="1"/>
      <c r="S269" s="1"/>
      <c r="T269" s="1"/>
      <c r="U269" s="1"/>
      <c r="V269" s="1"/>
      <c r="Y269" s="4"/>
      <c r="Z269" s="1"/>
      <c r="AA269" s="1"/>
    </row>
    <row r="270" spans="1:27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M270" s="4"/>
      <c r="N270" s="1"/>
      <c r="O270" s="1"/>
      <c r="P270" s="1"/>
      <c r="Q270" s="1"/>
      <c r="R270" s="1"/>
      <c r="S270" s="1"/>
      <c r="T270" s="1"/>
      <c r="U270" s="1"/>
      <c r="V270" s="1"/>
      <c r="Y270" s="4"/>
      <c r="Z270" s="1"/>
      <c r="AA270" s="1"/>
    </row>
    <row r="271" spans="1:27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M271" s="4"/>
      <c r="N271" s="1"/>
      <c r="O271" s="1"/>
      <c r="P271" s="1"/>
      <c r="Q271" s="1"/>
      <c r="R271" s="1"/>
      <c r="S271" s="1"/>
      <c r="T271" s="1"/>
      <c r="U271" s="1"/>
      <c r="V271" s="1"/>
      <c r="Y271" s="4"/>
      <c r="Z271" s="1"/>
      <c r="AA271" s="1"/>
    </row>
    <row r="272" spans="1:27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M272" s="4"/>
      <c r="N272" s="1"/>
      <c r="O272" s="1"/>
      <c r="P272" s="1"/>
      <c r="Q272" s="1"/>
      <c r="R272" s="1"/>
      <c r="S272" s="1"/>
      <c r="T272" s="1"/>
      <c r="U272" s="1"/>
      <c r="V272" s="1"/>
      <c r="Y272" s="4"/>
      <c r="Z272" s="1"/>
      <c r="AA272" s="1"/>
    </row>
    <row r="273" spans="1:27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M273" s="4"/>
      <c r="N273" s="1"/>
      <c r="O273" s="1"/>
      <c r="P273" s="1"/>
      <c r="Q273" s="1"/>
      <c r="R273" s="1"/>
      <c r="S273" s="1"/>
      <c r="T273" s="1"/>
      <c r="U273" s="1"/>
      <c r="V273" s="1"/>
      <c r="Y273" s="4"/>
      <c r="Z273" s="1"/>
      <c r="AA273" s="1"/>
    </row>
    <row r="274" spans="1:27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M274" s="4"/>
      <c r="N274" s="1"/>
      <c r="O274" s="1"/>
      <c r="P274" s="1"/>
      <c r="Q274" s="1"/>
      <c r="R274" s="1"/>
      <c r="S274" s="1"/>
      <c r="T274" s="1"/>
      <c r="U274" s="1"/>
      <c r="V274" s="1"/>
      <c r="Y274" s="4"/>
      <c r="Z274" s="1"/>
      <c r="AA274" s="1"/>
    </row>
    <row r="275" spans="1:27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M275" s="4"/>
      <c r="N275" s="1"/>
      <c r="O275" s="1"/>
      <c r="P275" s="1"/>
      <c r="Q275" s="1"/>
      <c r="R275" s="1"/>
      <c r="S275" s="1"/>
      <c r="T275" s="1"/>
      <c r="U275" s="1"/>
      <c r="V275" s="1"/>
      <c r="Y275" s="4"/>
      <c r="Z275" s="1"/>
      <c r="AA275" s="1"/>
    </row>
    <row r="276" spans="1:27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M276" s="4"/>
      <c r="N276" s="1"/>
      <c r="O276" s="1"/>
      <c r="P276" s="1"/>
      <c r="Q276" s="1"/>
      <c r="R276" s="1"/>
      <c r="S276" s="1"/>
      <c r="T276" s="1"/>
      <c r="U276" s="1"/>
      <c r="V276" s="1"/>
      <c r="Y276" s="4"/>
      <c r="Z276" s="1"/>
      <c r="AA276" s="1"/>
    </row>
    <row r="277" spans="1:27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M277" s="4"/>
      <c r="N277" s="1"/>
      <c r="O277" s="1"/>
      <c r="P277" s="1"/>
      <c r="Q277" s="1"/>
      <c r="R277" s="1"/>
      <c r="S277" s="1"/>
      <c r="T277" s="1"/>
      <c r="U277" s="1"/>
      <c r="V277" s="1"/>
      <c r="Y277" s="4"/>
      <c r="Z277" s="1"/>
      <c r="AA277" s="1"/>
    </row>
    <row r="278" spans="1:27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M278" s="4"/>
      <c r="N278" s="1"/>
      <c r="O278" s="1"/>
      <c r="P278" s="1"/>
      <c r="Q278" s="1"/>
      <c r="R278" s="1"/>
      <c r="S278" s="1"/>
      <c r="T278" s="1"/>
      <c r="U278" s="1"/>
      <c r="V278" s="1"/>
      <c r="Y278" s="4"/>
      <c r="Z278" s="1"/>
      <c r="AA278" s="1"/>
    </row>
    <row r="279" spans="1:27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M279" s="4"/>
      <c r="N279" s="1"/>
      <c r="O279" s="1"/>
      <c r="P279" s="1"/>
      <c r="Q279" s="1"/>
      <c r="R279" s="1"/>
      <c r="S279" s="1"/>
      <c r="T279" s="1"/>
      <c r="U279" s="1"/>
      <c r="V279" s="1"/>
      <c r="Y279" s="4"/>
      <c r="Z279" s="1"/>
      <c r="AA279" s="1"/>
    </row>
    <row r="280" spans="1:27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M280" s="4"/>
      <c r="N280" s="1"/>
      <c r="O280" s="1"/>
      <c r="P280" s="1"/>
      <c r="Q280" s="1"/>
      <c r="R280" s="1"/>
      <c r="S280" s="1"/>
      <c r="T280" s="1"/>
      <c r="U280" s="1"/>
      <c r="V280" s="1"/>
      <c r="Y280" s="4"/>
      <c r="Z280" s="1"/>
      <c r="AA280" s="1"/>
    </row>
    <row r="281" spans="1:27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M281" s="4"/>
      <c r="N281" s="1"/>
      <c r="O281" s="1"/>
      <c r="P281" s="1"/>
      <c r="Q281" s="1"/>
      <c r="R281" s="1"/>
      <c r="S281" s="1"/>
      <c r="T281" s="1"/>
      <c r="U281" s="1"/>
      <c r="V281" s="1"/>
      <c r="Y281" s="4"/>
      <c r="Z281" s="1"/>
      <c r="AA281" s="1"/>
    </row>
    <row r="282" spans="1:27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M282" s="4"/>
      <c r="N282" s="1"/>
      <c r="O282" s="1"/>
      <c r="P282" s="1"/>
      <c r="Q282" s="1"/>
      <c r="R282" s="1"/>
      <c r="S282" s="1"/>
      <c r="T282" s="1"/>
      <c r="U282" s="1"/>
      <c r="V282" s="1"/>
      <c r="Y282" s="4"/>
      <c r="Z282" s="1"/>
      <c r="AA282" s="1"/>
    </row>
    <row r="283" spans="1:27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M283" s="4"/>
      <c r="N283" s="1"/>
      <c r="O283" s="1"/>
      <c r="P283" s="1"/>
      <c r="Q283" s="1"/>
      <c r="R283" s="1"/>
      <c r="S283" s="1"/>
      <c r="T283" s="1"/>
      <c r="U283" s="1"/>
      <c r="V283" s="1"/>
      <c r="Y283" s="4"/>
      <c r="Z283" s="1"/>
      <c r="AA283" s="1"/>
    </row>
    <row r="284" spans="1:27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M284" s="4"/>
      <c r="N284" s="1"/>
      <c r="O284" s="1"/>
      <c r="P284" s="1"/>
      <c r="Q284" s="1"/>
      <c r="R284" s="1"/>
      <c r="S284" s="1"/>
      <c r="T284" s="1"/>
      <c r="U284" s="1"/>
      <c r="V284" s="1"/>
      <c r="Y284" s="4"/>
      <c r="Z284" s="1"/>
      <c r="AA284" s="1"/>
    </row>
    <row r="285" spans="1:27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M285" s="4"/>
      <c r="N285" s="1"/>
      <c r="O285" s="1"/>
      <c r="P285" s="1"/>
      <c r="Q285" s="1"/>
      <c r="R285" s="1"/>
      <c r="S285" s="1"/>
      <c r="T285" s="1"/>
      <c r="U285" s="1"/>
      <c r="V285" s="1"/>
      <c r="Y285" s="4"/>
      <c r="Z285" s="1"/>
      <c r="AA285" s="1"/>
    </row>
    <row r="286" spans="1:27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M286" s="4"/>
      <c r="N286" s="1"/>
      <c r="O286" s="1"/>
      <c r="P286" s="1"/>
      <c r="Q286" s="1"/>
      <c r="R286" s="1"/>
      <c r="S286" s="1"/>
      <c r="T286" s="1"/>
      <c r="U286" s="1"/>
      <c r="V286" s="1"/>
      <c r="Y286" s="4"/>
      <c r="Z286" s="1"/>
      <c r="AA286" s="1"/>
    </row>
    <row r="287" spans="1:27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M287" s="4"/>
      <c r="N287" s="1"/>
      <c r="O287" s="1"/>
      <c r="P287" s="1"/>
      <c r="Q287" s="1"/>
      <c r="R287" s="1"/>
      <c r="S287" s="1"/>
      <c r="T287" s="1"/>
      <c r="U287" s="1"/>
      <c r="V287" s="1"/>
      <c r="Y287" s="4"/>
      <c r="Z287" s="1"/>
      <c r="AA287" s="1"/>
    </row>
    <row r="288" spans="1:27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M288" s="4"/>
      <c r="N288" s="1"/>
      <c r="O288" s="1"/>
      <c r="P288" s="1"/>
      <c r="Q288" s="1"/>
      <c r="R288" s="1"/>
      <c r="S288" s="1"/>
      <c r="T288" s="1"/>
      <c r="U288" s="1"/>
      <c r="V288" s="1"/>
      <c r="Y288" s="4"/>
      <c r="Z288" s="1"/>
      <c r="AA288" s="1"/>
    </row>
    <row r="289" spans="1:27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M289" s="4"/>
      <c r="N289" s="1"/>
      <c r="O289" s="1"/>
      <c r="P289" s="1"/>
      <c r="Q289" s="1"/>
      <c r="R289" s="1"/>
      <c r="S289" s="1"/>
      <c r="T289" s="1"/>
      <c r="U289" s="1"/>
      <c r="V289" s="1"/>
      <c r="Y289" s="4"/>
      <c r="Z289" s="1"/>
      <c r="AA289" s="1"/>
    </row>
    <row r="290" spans="1:27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M290" s="4"/>
      <c r="N290" s="1"/>
      <c r="O290" s="1"/>
      <c r="P290" s="1"/>
      <c r="Q290" s="1"/>
      <c r="R290" s="1"/>
      <c r="S290" s="1"/>
      <c r="T290" s="1"/>
      <c r="U290" s="1"/>
      <c r="V290" s="1"/>
      <c r="Y290" s="4"/>
      <c r="Z290" s="1"/>
      <c r="AA290" s="1"/>
    </row>
    <row r="291" spans="1:27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M291" s="4"/>
      <c r="N291" s="1"/>
      <c r="O291" s="1"/>
      <c r="P291" s="1"/>
      <c r="Q291" s="1"/>
      <c r="R291" s="1"/>
      <c r="S291" s="1"/>
      <c r="T291" s="1"/>
      <c r="U291" s="1"/>
      <c r="V291" s="1"/>
      <c r="Y291" s="4"/>
      <c r="Z291" s="1"/>
      <c r="AA291" s="1"/>
    </row>
    <row r="292" spans="1:27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M292" s="4"/>
      <c r="N292" s="1"/>
      <c r="O292" s="1"/>
      <c r="P292" s="1"/>
      <c r="Q292" s="1"/>
      <c r="R292" s="1"/>
      <c r="S292" s="1"/>
      <c r="T292" s="1"/>
      <c r="U292" s="1"/>
      <c r="V292" s="1"/>
      <c r="Y292" s="4"/>
      <c r="Z292" s="1"/>
      <c r="AA292" s="1"/>
    </row>
    <row r="293" spans="1:27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M293" s="4"/>
      <c r="N293" s="1"/>
      <c r="O293" s="1"/>
      <c r="P293" s="1"/>
      <c r="Q293" s="1"/>
      <c r="R293" s="1"/>
      <c r="S293" s="1"/>
      <c r="T293" s="1"/>
      <c r="U293" s="1"/>
      <c r="V293" s="1"/>
      <c r="Y293" s="4"/>
      <c r="Z293" s="1"/>
      <c r="AA293" s="1"/>
    </row>
    <row r="294" spans="1:27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M294" s="4"/>
      <c r="N294" s="1"/>
      <c r="O294" s="1"/>
      <c r="P294" s="1"/>
      <c r="Q294" s="1"/>
      <c r="R294" s="1"/>
      <c r="S294" s="1"/>
      <c r="T294" s="1"/>
      <c r="U294" s="1"/>
      <c r="V294" s="1"/>
      <c r="Y294" s="4"/>
      <c r="Z294" s="1"/>
      <c r="AA294" s="1"/>
    </row>
    <row r="295" spans="1:27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M295" s="4"/>
      <c r="N295" s="1"/>
      <c r="O295" s="1"/>
      <c r="P295" s="1"/>
      <c r="Q295" s="1"/>
      <c r="R295" s="1"/>
      <c r="S295" s="1"/>
      <c r="T295" s="1"/>
      <c r="U295" s="1"/>
      <c r="V295" s="1"/>
      <c r="Y295" s="4"/>
      <c r="Z295" s="1"/>
      <c r="AA295" s="1"/>
    </row>
    <row r="296" spans="1:27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M296" s="4"/>
      <c r="N296" s="1"/>
      <c r="O296" s="1"/>
      <c r="P296" s="1"/>
      <c r="Q296" s="1"/>
      <c r="R296" s="1"/>
      <c r="S296" s="1"/>
      <c r="T296" s="1"/>
      <c r="U296" s="1"/>
      <c r="V296" s="1"/>
      <c r="Y296" s="4"/>
      <c r="Z296" s="1"/>
      <c r="AA296" s="1"/>
    </row>
    <row r="297" spans="1:27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M297" s="4"/>
      <c r="N297" s="1"/>
      <c r="O297" s="1"/>
      <c r="P297" s="1"/>
      <c r="Q297" s="1"/>
      <c r="R297" s="1"/>
      <c r="S297" s="1"/>
      <c r="T297" s="1"/>
      <c r="U297" s="1"/>
      <c r="V297" s="1"/>
      <c r="Y297" s="4"/>
      <c r="Z297" s="1"/>
      <c r="AA297" s="1"/>
    </row>
    <row r="298" spans="1:27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M298" s="4"/>
      <c r="N298" s="1"/>
      <c r="O298" s="1"/>
      <c r="P298" s="1"/>
      <c r="Q298" s="1"/>
      <c r="R298" s="1"/>
      <c r="S298" s="1"/>
      <c r="T298" s="1"/>
      <c r="U298" s="1"/>
      <c r="V298" s="1"/>
      <c r="Y298" s="4"/>
      <c r="Z298" s="1"/>
      <c r="AA298" s="1"/>
    </row>
    <row r="299" spans="1:27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M299" s="4"/>
      <c r="N299" s="1"/>
      <c r="O299" s="1"/>
      <c r="P299" s="1"/>
      <c r="Q299" s="1"/>
      <c r="R299" s="1"/>
      <c r="S299" s="1"/>
      <c r="T299" s="1"/>
      <c r="U299" s="1"/>
      <c r="V299" s="1"/>
      <c r="Y299" s="4"/>
      <c r="Z299" s="1"/>
      <c r="AA299" s="1"/>
    </row>
    <row r="300" spans="1:27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M300" s="4"/>
      <c r="N300" s="1"/>
      <c r="O300" s="1"/>
      <c r="P300" s="1"/>
      <c r="Q300" s="1"/>
      <c r="R300" s="1"/>
      <c r="S300" s="1"/>
      <c r="T300" s="1"/>
      <c r="U300" s="1"/>
      <c r="V300" s="1"/>
      <c r="Y300" s="4"/>
      <c r="Z300" s="1"/>
      <c r="AA300" s="1"/>
    </row>
    <row r="301" spans="1:27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M301" s="4"/>
      <c r="N301" s="1"/>
      <c r="O301" s="1"/>
      <c r="P301" s="1"/>
      <c r="Q301" s="1"/>
      <c r="R301" s="1"/>
      <c r="S301" s="1"/>
      <c r="T301" s="1"/>
      <c r="U301" s="1"/>
      <c r="V301" s="1"/>
      <c r="Y301" s="4"/>
      <c r="Z301" s="1"/>
      <c r="AA301" s="1"/>
    </row>
    <row r="302" spans="1:27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M302" s="4"/>
      <c r="N302" s="1"/>
      <c r="O302" s="1"/>
      <c r="P302" s="1"/>
      <c r="Q302" s="1"/>
      <c r="R302" s="1"/>
      <c r="S302" s="1"/>
      <c r="T302" s="1"/>
      <c r="U302" s="1"/>
      <c r="V302" s="1"/>
      <c r="Y302" s="4"/>
      <c r="Z302" s="1"/>
      <c r="AA302" s="1"/>
    </row>
    <row r="303" spans="1:27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M303" s="4"/>
      <c r="N303" s="1"/>
      <c r="O303" s="1"/>
      <c r="P303" s="1"/>
      <c r="Q303" s="1"/>
      <c r="R303" s="1"/>
      <c r="S303" s="1"/>
      <c r="T303" s="1"/>
      <c r="U303" s="1"/>
      <c r="V303" s="1"/>
      <c r="Y303" s="4"/>
      <c r="Z303" s="1"/>
      <c r="AA303" s="1"/>
    </row>
    <row r="304" spans="1:27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M304" s="4"/>
      <c r="N304" s="1"/>
      <c r="O304" s="1"/>
      <c r="P304" s="1"/>
      <c r="Q304" s="1"/>
      <c r="R304" s="1"/>
      <c r="S304" s="1"/>
      <c r="T304" s="1"/>
      <c r="U304" s="1"/>
      <c r="V304" s="1"/>
      <c r="Y304" s="4"/>
      <c r="Z304" s="1"/>
      <c r="AA304" s="1"/>
    </row>
    <row r="305" spans="1:27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M305" s="4"/>
      <c r="N305" s="1"/>
      <c r="O305" s="1"/>
      <c r="P305" s="1"/>
      <c r="Q305" s="1"/>
      <c r="R305" s="1"/>
      <c r="S305" s="1"/>
      <c r="T305" s="1"/>
      <c r="U305" s="1"/>
      <c r="V305" s="1"/>
      <c r="Y305" s="4"/>
      <c r="Z305" s="1"/>
      <c r="AA305" s="1"/>
    </row>
    <row r="306" spans="1:27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M306" s="4"/>
      <c r="N306" s="1"/>
      <c r="O306" s="1"/>
      <c r="P306" s="1"/>
      <c r="Q306" s="1"/>
      <c r="R306" s="1"/>
      <c r="S306" s="1"/>
      <c r="T306" s="1"/>
      <c r="U306" s="1"/>
      <c r="V306" s="1"/>
      <c r="Y306" s="4"/>
      <c r="Z306" s="1"/>
      <c r="AA306" s="1"/>
    </row>
    <row r="307" spans="1:27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M307" s="4"/>
      <c r="N307" s="1"/>
      <c r="O307" s="1"/>
      <c r="P307" s="1"/>
      <c r="Q307" s="1"/>
      <c r="R307" s="1"/>
      <c r="S307" s="1"/>
      <c r="T307" s="1"/>
      <c r="U307" s="1"/>
      <c r="V307" s="1"/>
      <c r="Y307" s="4"/>
      <c r="Z307" s="1"/>
      <c r="AA307" s="1"/>
    </row>
    <row r="308" spans="1:27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M308" s="4"/>
      <c r="N308" s="1"/>
      <c r="O308" s="1"/>
      <c r="P308" s="1"/>
      <c r="Q308" s="1"/>
      <c r="R308" s="1"/>
      <c r="S308" s="1"/>
      <c r="T308" s="1"/>
      <c r="U308" s="1"/>
      <c r="V308" s="1"/>
      <c r="Y308" s="4"/>
      <c r="Z308" s="1"/>
      <c r="AA308" s="1"/>
    </row>
    <row r="309" spans="1:27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M309" s="4"/>
      <c r="N309" s="1"/>
      <c r="O309" s="1"/>
      <c r="P309" s="1"/>
      <c r="Q309" s="1"/>
      <c r="R309" s="1"/>
      <c r="S309" s="1"/>
      <c r="T309" s="1"/>
      <c r="U309" s="1"/>
      <c r="V309" s="1"/>
      <c r="Y309" s="4"/>
      <c r="Z309" s="1"/>
      <c r="AA309" s="1"/>
    </row>
    <row r="310" spans="1:27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M310" s="4"/>
      <c r="N310" s="1"/>
      <c r="O310" s="1"/>
      <c r="P310" s="1"/>
      <c r="Q310" s="1"/>
      <c r="R310" s="1"/>
      <c r="S310" s="1"/>
      <c r="T310" s="1"/>
      <c r="U310" s="1"/>
      <c r="V310" s="1"/>
      <c r="Y310" s="4"/>
      <c r="Z310" s="1"/>
      <c r="AA310" s="1"/>
    </row>
    <row r="311" spans="1:27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M311" s="4"/>
      <c r="N311" s="1"/>
      <c r="O311" s="1"/>
      <c r="P311" s="1"/>
      <c r="Q311" s="1"/>
      <c r="R311" s="1"/>
      <c r="S311" s="1"/>
      <c r="T311" s="1"/>
      <c r="U311" s="1"/>
      <c r="V311" s="1"/>
      <c r="Y311" s="4"/>
      <c r="Z311" s="1"/>
      <c r="AA311" s="1"/>
    </row>
    <row r="312" spans="1:27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M312" s="4"/>
      <c r="N312" s="1"/>
      <c r="O312" s="1"/>
      <c r="P312" s="1"/>
      <c r="Q312" s="1"/>
      <c r="R312" s="1"/>
      <c r="S312" s="1"/>
      <c r="T312" s="1"/>
      <c r="U312" s="1"/>
      <c r="V312" s="1"/>
      <c r="Y312" s="4"/>
      <c r="Z312" s="1"/>
      <c r="AA312" s="1"/>
    </row>
    <row r="313" spans="1:27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M313" s="4"/>
      <c r="N313" s="1"/>
      <c r="O313" s="1"/>
      <c r="P313" s="1"/>
      <c r="Q313" s="1"/>
      <c r="R313" s="1"/>
      <c r="S313" s="1"/>
      <c r="T313" s="1"/>
      <c r="U313" s="1"/>
      <c r="V313" s="1"/>
      <c r="Y313" s="4"/>
      <c r="Z313" s="1"/>
      <c r="AA313" s="1"/>
    </row>
    <row r="314" spans="1:27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M314" s="4"/>
      <c r="N314" s="1"/>
      <c r="O314" s="1"/>
      <c r="P314" s="1"/>
      <c r="Q314" s="1"/>
      <c r="R314" s="1"/>
      <c r="S314" s="1"/>
      <c r="T314" s="1"/>
      <c r="U314" s="1"/>
      <c r="V314" s="1"/>
      <c r="Y314" s="4"/>
      <c r="Z314" s="1"/>
      <c r="AA314" s="1"/>
    </row>
    <row r="315" spans="1:27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M315" s="4"/>
      <c r="N315" s="1"/>
      <c r="O315" s="1"/>
      <c r="P315" s="1"/>
      <c r="Q315" s="1"/>
      <c r="R315" s="1"/>
      <c r="S315" s="1"/>
      <c r="T315" s="1"/>
      <c r="U315" s="1"/>
      <c r="V315" s="1"/>
      <c r="Y315" s="4"/>
      <c r="Z315" s="1"/>
      <c r="AA315" s="1"/>
    </row>
    <row r="316" spans="1:27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M316" s="4"/>
      <c r="N316" s="1"/>
      <c r="O316" s="1"/>
      <c r="P316" s="1"/>
      <c r="Q316" s="1"/>
      <c r="R316" s="1"/>
      <c r="S316" s="1"/>
      <c r="T316" s="1"/>
      <c r="U316" s="1"/>
      <c r="V316" s="1"/>
      <c r="Y316" s="4"/>
      <c r="Z316" s="1"/>
      <c r="AA316" s="1"/>
    </row>
    <row r="317" spans="1:27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M317" s="4"/>
      <c r="N317" s="1"/>
      <c r="O317" s="1"/>
      <c r="P317" s="1"/>
      <c r="Q317" s="1"/>
      <c r="R317" s="1"/>
      <c r="S317" s="1"/>
      <c r="T317" s="1"/>
      <c r="U317" s="1"/>
      <c r="V317" s="1"/>
      <c r="Y317" s="4"/>
      <c r="Z317" s="1"/>
      <c r="AA317" s="1"/>
    </row>
    <row r="318" spans="1:27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M318" s="4"/>
      <c r="N318" s="1"/>
      <c r="O318" s="1"/>
      <c r="P318" s="1"/>
      <c r="Q318" s="1"/>
      <c r="R318" s="1"/>
      <c r="S318" s="1"/>
      <c r="T318" s="1"/>
      <c r="U318" s="1"/>
      <c r="V318" s="1"/>
      <c r="Y318" s="4"/>
      <c r="Z318" s="1"/>
      <c r="AA318" s="1"/>
    </row>
    <row r="319" spans="1:27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M319" s="4"/>
      <c r="N319" s="1"/>
      <c r="O319" s="1"/>
      <c r="P319" s="1"/>
      <c r="Q319" s="1"/>
      <c r="R319" s="1"/>
      <c r="S319" s="1"/>
      <c r="T319" s="1"/>
      <c r="U319" s="1"/>
      <c r="V319" s="1"/>
      <c r="Y319" s="4"/>
      <c r="Z319" s="1"/>
      <c r="AA319" s="1"/>
    </row>
    <row r="320" spans="1:27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M320" s="4"/>
      <c r="N320" s="1"/>
      <c r="O320" s="1"/>
      <c r="P320" s="1"/>
      <c r="Q320" s="1"/>
      <c r="R320" s="1"/>
      <c r="S320" s="1"/>
      <c r="T320" s="1"/>
      <c r="U320" s="1"/>
      <c r="V320" s="1"/>
      <c r="Y320" s="4"/>
      <c r="Z320" s="1"/>
      <c r="AA320" s="1"/>
    </row>
    <row r="321" spans="1:27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M321" s="4"/>
      <c r="N321" s="1"/>
      <c r="O321" s="1"/>
      <c r="P321" s="1"/>
      <c r="Q321" s="1"/>
      <c r="R321" s="1"/>
      <c r="S321" s="1"/>
      <c r="T321" s="1"/>
      <c r="U321" s="1"/>
      <c r="V321" s="1"/>
      <c r="Y321" s="4"/>
      <c r="Z321" s="1"/>
      <c r="AA321" s="1"/>
    </row>
    <row r="322" spans="1:27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M322" s="4"/>
      <c r="N322" s="1"/>
      <c r="O322" s="1"/>
      <c r="P322" s="1"/>
      <c r="Q322" s="1"/>
      <c r="R322" s="1"/>
      <c r="S322" s="1"/>
      <c r="T322" s="1"/>
      <c r="U322" s="1"/>
      <c r="V322" s="1"/>
      <c r="Y322" s="4"/>
      <c r="Z322" s="1"/>
      <c r="AA322" s="1"/>
    </row>
    <row r="323" spans="1:27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M323" s="4"/>
      <c r="N323" s="1"/>
      <c r="O323" s="1"/>
      <c r="P323" s="1"/>
      <c r="Q323" s="1"/>
      <c r="R323" s="1"/>
      <c r="S323" s="1"/>
      <c r="T323" s="1"/>
      <c r="U323" s="1"/>
      <c r="V323" s="1"/>
      <c r="Y323" s="4"/>
      <c r="Z323" s="1"/>
      <c r="AA323" s="1"/>
    </row>
    <row r="324" spans="1:27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M324" s="4"/>
      <c r="N324" s="1"/>
      <c r="O324" s="1"/>
      <c r="P324" s="1"/>
      <c r="Q324" s="1"/>
      <c r="R324" s="1"/>
      <c r="S324" s="1"/>
      <c r="T324" s="1"/>
      <c r="U324" s="1"/>
      <c r="V324" s="1"/>
      <c r="Y324" s="4"/>
      <c r="Z324" s="1"/>
      <c r="AA324" s="1"/>
    </row>
    <row r="325" spans="1:27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M325" s="4"/>
      <c r="N325" s="1"/>
      <c r="O325" s="1"/>
      <c r="P325" s="1"/>
      <c r="Q325" s="1"/>
      <c r="R325" s="1"/>
      <c r="S325" s="1"/>
      <c r="T325" s="1"/>
      <c r="U325" s="1"/>
      <c r="V325" s="1"/>
      <c r="Y325" s="4"/>
      <c r="Z325" s="1"/>
      <c r="AA325" s="1"/>
    </row>
    <row r="326" spans="1:27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M326" s="4"/>
      <c r="N326" s="1"/>
      <c r="O326" s="1"/>
      <c r="P326" s="1"/>
      <c r="Q326" s="1"/>
      <c r="R326" s="1"/>
      <c r="S326" s="1"/>
      <c r="T326" s="1"/>
      <c r="U326" s="1"/>
      <c r="V326" s="1"/>
      <c r="Y326" s="4"/>
      <c r="Z326" s="1"/>
      <c r="AA326" s="1"/>
    </row>
    <row r="327" spans="1:27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M327" s="4"/>
      <c r="N327" s="1"/>
      <c r="O327" s="1"/>
      <c r="P327" s="1"/>
      <c r="Q327" s="1"/>
      <c r="R327" s="1"/>
      <c r="S327" s="1"/>
      <c r="T327" s="1"/>
      <c r="U327" s="1"/>
      <c r="V327" s="1"/>
      <c r="Y327" s="4"/>
      <c r="Z327" s="1"/>
      <c r="AA327" s="1"/>
    </row>
    <row r="328" spans="1:27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M328" s="4"/>
      <c r="N328" s="1"/>
      <c r="O328" s="1"/>
      <c r="P328" s="1"/>
      <c r="Q328" s="1"/>
      <c r="R328" s="1"/>
      <c r="S328" s="1"/>
      <c r="T328" s="1"/>
      <c r="U328" s="1"/>
      <c r="V328" s="1"/>
      <c r="Y328" s="4"/>
      <c r="Z328" s="1"/>
      <c r="AA328" s="1"/>
    </row>
    <row r="329" spans="1:27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M329" s="4"/>
      <c r="N329" s="1"/>
      <c r="O329" s="1"/>
      <c r="P329" s="1"/>
      <c r="Q329" s="1"/>
      <c r="R329" s="1"/>
      <c r="S329" s="1"/>
      <c r="T329" s="1"/>
      <c r="U329" s="1"/>
      <c r="V329" s="1"/>
      <c r="Y329" s="4"/>
      <c r="Z329" s="1"/>
      <c r="AA329" s="1"/>
    </row>
    <row r="330" spans="1:27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M330" s="4"/>
      <c r="N330" s="1"/>
      <c r="O330" s="1"/>
      <c r="P330" s="1"/>
      <c r="Q330" s="1"/>
      <c r="R330" s="1"/>
      <c r="S330" s="1"/>
      <c r="T330" s="1"/>
      <c r="U330" s="1"/>
      <c r="V330" s="1"/>
      <c r="Y330" s="4"/>
      <c r="Z330" s="1"/>
      <c r="AA330" s="1"/>
    </row>
    <row r="331" spans="1:27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M331" s="4"/>
      <c r="N331" s="1"/>
      <c r="O331" s="1"/>
      <c r="P331" s="1"/>
      <c r="Q331" s="1"/>
      <c r="R331" s="1"/>
      <c r="S331" s="1"/>
      <c r="T331" s="1"/>
      <c r="U331" s="1"/>
      <c r="V331" s="1"/>
      <c r="Y331" s="4"/>
      <c r="Z331" s="1"/>
      <c r="AA331" s="1"/>
    </row>
    <row r="332" spans="1:27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M332" s="4"/>
      <c r="N332" s="1"/>
      <c r="O332" s="1"/>
      <c r="P332" s="1"/>
      <c r="Q332" s="1"/>
      <c r="R332" s="1"/>
      <c r="S332" s="1"/>
      <c r="T332" s="1"/>
      <c r="U332" s="1"/>
      <c r="V332" s="1"/>
      <c r="Y332" s="4"/>
      <c r="Z332" s="1"/>
      <c r="AA332" s="1"/>
    </row>
    <row r="333" spans="1:27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M333" s="4"/>
      <c r="N333" s="1"/>
      <c r="O333" s="1"/>
      <c r="P333" s="1"/>
      <c r="Q333" s="1"/>
      <c r="R333" s="1"/>
      <c r="S333" s="1"/>
      <c r="T333" s="1"/>
      <c r="U333" s="1"/>
      <c r="V333" s="1"/>
      <c r="Y333" s="4"/>
      <c r="Z333" s="1"/>
      <c r="AA333" s="1"/>
    </row>
    <row r="334" spans="1:27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M334" s="4"/>
      <c r="N334" s="1"/>
      <c r="O334" s="1"/>
      <c r="P334" s="1"/>
      <c r="Q334" s="1"/>
      <c r="R334" s="1"/>
      <c r="S334" s="1"/>
      <c r="T334" s="1"/>
      <c r="U334" s="1"/>
      <c r="V334" s="1"/>
      <c r="Y334" s="4"/>
      <c r="Z334" s="1"/>
      <c r="AA334" s="1"/>
    </row>
    <row r="335" spans="1:27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M335" s="4"/>
      <c r="N335" s="1"/>
      <c r="O335" s="1"/>
      <c r="P335" s="1"/>
      <c r="Q335" s="1"/>
      <c r="R335" s="1"/>
      <c r="S335" s="1"/>
      <c r="T335" s="1"/>
      <c r="U335" s="1"/>
      <c r="V335" s="1"/>
      <c r="Y335" s="4"/>
      <c r="Z335" s="1"/>
      <c r="AA335" s="1"/>
    </row>
    <row r="336" spans="1:27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M336" s="4"/>
      <c r="N336" s="1"/>
      <c r="O336" s="1"/>
      <c r="P336" s="1"/>
      <c r="Q336" s="1"/>
      <c r="R336" s="1"/>
      <c r="S336" s="1"/>
      <c r="T336" s="1"/>
      <c r="U336" s="1"/>
      <c r="V336" s="1"/>
      <c r="Y336" s="4"/>
      <c r="Z336" s="1"/>
      <c r="AA336" s="1"/>
    </row>
    <row r="337" spans="1:27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M337" s="4"/>
      <c r="N337" s="1"/>
      <c r="O337" s="1"/>
      <c r="P337" s="1"/>
      <c r="Q337" s="1"/>
      <c r="R337" s="1"/>
      <c r="S337" s="1"/>
      <c r="T337" s="1"/>
      <c r="U337" s="1"/>
      <c r="V337" s="1"/>
      <c r="Y337" s="4"/>
      <c r="Z337" s="1"/>
      <c r="AA337" s="1"/>
    </row>
    <row r="338" spans="1:27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M338" s="4"/>
      <c r="N338" s="1"/>
      <c r="O338" s="1"/>
      <c r="P338" s="1"/>
      <c r="Q338" s="1"/>
      <c r="R338" s="1"/>
      <c r="S338" s="1"/>
      <c r="T338" s="1"/>
      <c r="U338" s="1"/>
      <c r="V338" s="1"/>
      <c r="Y338" s="4"/>
      <c r="Z338" s="1"/>
      <c r="AA338" s="1"/>
    </row>
    <row r="339" spans="1:27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M339" s="4"/>
      <c r="N339" s="1"/>
      <c r="O339" s="1"/>
      <c r="P339" s="1"/>
      <c r="Q339" s="1"/>
      <c r="R339" s="1"/>
      <c r="S339" s="1"/>
      <c r="T339" s="1"/>
      <c r="U339" s="1"/>
      <c r="V339" s="1"/>
      <c r="Y339" s="4"/>
      <c r="Z339" s="1"/>
      <c r="AA339" s="1"/>
    </row>
    <row r="340" spans="1:27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M340" s="4"/>
      <c r="N340" s="1"/>
      <c r="O340" s="1"/>
      <c r="P340" s="1"/>
      <c r="Q340" s="1"/>
      <c r="R340" s="1"/>
      <c r="S340" s="1"/>
      <c r="T340" s="1"/>
      <c r="U340" s="1"/>
      <c r="V340" s="1"/>
      <c r="Y340" s="4"/>
      <c r="Z340" s="1"/>
      <c r="AA340" s="1"/>
    </row>
    <row r="341" spans="1:27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M341" s="4"/>
      <c r="N341" s="1"/>
      <c r="O341" s="1"/>
      <c r="P341" s="1"/>
      <c r="Q341" s="1"/>
      <c r="R341" s="1"/>
      <c r="S341" s="1"/>
      <c r="T341" s="1"/>
      <c r="U341" s="1"/>
      <c r="V341" s="1"/>
      <c r="Y341" s="4"/>
      <c r="Z341" s="1"/>
      <c r="AA341" s="1"/>
    </row>
    <row r="342" spans="1:27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M342" s="4"/>
      <c r="N342" s="1"/>
      <c r="O342" s="1"/>
      <c r="P342" s="1"/>
      <c r="Q342" s="1"/>
      <c r="R342" s="1"/>
      <c r="S342" s="1"/>
      <c r="T342" s="1"/>
      <c r="U342" s="1"/>
      <c r="V342" s="1"/>
      <c r="Y342" s="4"/>
      <c r="Z342" s="1"/>
      <c r="AA342" s="1"/>
    </row>
    <row r="343" spans="1:27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M343" s="4"/>
      <c r="N343" s="1"/>
      <c r="O343" s="1"/>
      <c r="P343" s="1"/>
      <c r="Q343" s="1"/>
      <c r="R343" s="1"/>
      <c r="S343" s="1"/>
      <c r="T343" s="1"/>
      <c r="U343" s="1"/>
      <c r="V343" s="1"/>
      <c r="Y343" s="4"/>
      <c r="Z343" s="1"/>
      <c r="AA343" s="1"/>
    </row>
    <row r="344" spans="1:27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M344" s="4"/>
      <c r="N344" s="1"/>
      <c r="O344" s="1"/>
      <c r="P344" s="1"/>
      <c r="Q344" s="1"/>
      <c r="R344" s="1"/>
      <c r="S344" s="1"/>
      <c r="T344" s="1"/>
      <c r="U344" s="1"/>
      <c r="V344" s="1"/>
      <c r="Y344" s="4"/>
      <c r="Z344" s="1"/>
      <c r="AA344" s="1"/>
    </row>
    <row r="345" spans="1:27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M345" s="4"/>
      <c r="N345" s="1"/>
      <c r="O345" s="1"/>
      <c r="P345" s="1"/>
      <c r="Q345" s="1"/>
      <c r="R345" s="1"/>
      <c r="S345" s="1"/>
      <c r="T345" s="1"/>
      <c r="U345" s="1"/>
      <c r="V345" s="1"/>
      <c r="Y345" s="4"/>
      <c r="Z345" s="1"/>
      <c r="AA345" s="1"/>
    </row>
    <row r="346" spans="1:27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M346" s="4"/>
      <c r="N346" s="1"/>
      <c r="O346" s="1"/>
      <c r="P346" s="1"/>
      <c r="Q346" s="1"/>
      <c r="R346" s="1"/>
      <c r="S346" s="1"/>
      <c r="T346" s="1"/>
      <c r="U346" s="1"/>
      <c r="V346" s="1"/>
      <c r="Y346" s="4"/>
      <c r="Z346" s="1"/>
      <c r="AA346" s="1"/>
    </row>
    <row r="347" spans="1:27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M347" s="4"/>
      <c r="N347" s="1"/>
      <c r="O347" s="1"/>
      <c r="P347" s="1"/>
      <c r="Q347" s="1"/>
      <c r="R347" s="1"/>
      <c r="S347" s="1"/>
      <c r="T347" s="1"/>
      <c r="U347" s="1"/>
      <c r="V347" s="1"/>
      <c r="Y347" s="4"/>
      <c r="Z347" s="1"/>
      <c r="AA347" s="1"/>
    </row>
    <row r="348" spans="1:27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M348" s="4"/>
      <c r="N348" s="1"/>
      <c r="O348" s="1"/>
      <c r="P348" s="1"/>
      <c r="Q348" s="1"/>
      <c r="R348" s="1"/>
      <c r="S348" s="1"/>
      <c r="T348" s="1"/>
      <c r="U348" s="1"/>
      <c r="V348" s="1"/>
      <c r="Y348" s="4"/>
      <c r="Z348" s="1"/>
      <c r="AA348" s="1"/>
    </row>
    <row r="349" spans="1:27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M349" s="4"/>
      <c r="N349" s="1"/>
      <c r="O349" s="1"/>
      <c r="P349" s="1"/>
      <c r="Q349" s="1"/>
      <c r="R349" s="1"/>
      <c r="S349" s="1"/>
      <c r="T349" s="1"/>
      <c r="U349" s="1"/>
      <c r="V349" s="1"/>
      <c r="Y349" s="4"/>
      <c r="Z349" s="1"/>
      <c r="AA349" s="1"/>
    </row>
    <row r="350" spans="1:27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M350" s="4"/>
      <c r="N350" s="1"/>
      <c r="O350" s="1"/>
      <c r="P350" s="1"/>
      <c r="Q350" s="1"/>
      <c r="R350" s="1"/>
      <c r="S350" s="1"/>
      <c r="T350" s="1"/>
      <c r="U350" s="1"/>
      <c r="V350" s="1"/>
      <c r="Y350" s="4"/>
      <c r="Z350" s="1"/>
      <c r="AA350" s="1"/>
    </row>
    <row r="351" spans="1:27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M351" s="4"/>
      <c r="N351" s="1"/>
      <c r="O351" s="1"/>
      <c r="P351" s="1"/>
      <c r="Q351" s="1"/>
      <c r="R351" s="1"/>
      <c r="S351" s="1"/>
      <c r="T351" s="1"/>
      <c r="U351" s="1"/>
      <c r="V351" s="1"/>
      <c r="Y351" s="4"/>
      <c r="Z351" s="1"/>
      <c r="AA351" s="1"/>
    </row>
    <row r="352" spans="1:27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M352" s="4"/>
      <c r="N352" s="1"/>
      <c r="O352" s="1"/>
      <c r="P352" s="1"/>
      <c r="Q352" s="1"/>
      <c r="R352" s="1"/>
      <c r="S352" s="1"/>
      <c r="T352" s="1"/>
      <c r="U352" s="1"/>
      <c r="V352" s="1"/>
      <c r="Y352" s="4"/>
      <c r="Z352" s="1"/>
      <c r="AA352" s="1"/>
    </row>
    <row r="353" spans="1:27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M353" s="4"/>
      <c r="N353" s="1"/>
      <c r="O353" s="1"/>
      <c r="P353" s="1"/>
      <c r="Q353" s="1"/>
      <c r="R353" s="1"/>
      <c r="S353" s="1"/>
      <c r="T353" s="1"/>
      <c r="U353" s="1"/>
      <c r="V353" s="1"/>
      <c r="Y353" s="4"/>
      <c r="Z353" s="1"/>
      <c r="AA353" s="1"/>
    </row>
    <row r="354" spans="1:27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M354" s="4"/>
      <c r="N354" s="1"/>
      <c r="O354" s="1"/>
      <c r="P354" s="1"/>
      <c r="Q354" s="1"/>
      <c r="R354" s="1"/>
      <c r="S354" s="1"/>
      <c r="T354" s="1"/>
      <c r="U354" s="1"/>
      <c r="V354" s="1"/>
      <c r="Y354" s="4"/>
      <c r="Z354" s="1"/>
      <c r="AA354" s="1"/>
    </row>
    <row r="355" spans="1:27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M355" s="4"/>
      <c r="N355" s="1"/>
      <c r="O355" s="1"/>
      <c r="P355" s="1"/>
      <c r="Q355" s="1"/>
      <c r="R355" s="1"/>
      <c r="S355" s="1"/>
      <c r="T355" s="1"/>
      <c r="U355" s="1"/>
      <c r="V355" s="1"/>
      <c r="Y355" s="4"/>
      <c r="Z355" s="1"/>
      <c r="AA355" s="1"/>
    </row>
    <row r="356" spans="1:27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M356" s="4"/>
      <c r="N356" s="1"/>
      <c r="O356" s="1"/>
      <c r="P356" s="1"/>
      <c r="Q356" s="1"/>
      <c r="R356" s="1"/>
      <c r="S356" s="1"/>
      <c r="T356" s="1"/>
      <c r="U356" s="1"/>
      <c r="V356" s="1"/>
      <c r="Y356" s="4"/>
      <c r="Z356" s="1"/>
      <c r="AA356" s="1"/>
    </row>
    <row r="357" spans="1:27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M357" s="4"/>
      <c r="N357" s="1"/>
      <c r="O357" s="1"/>
      <c r="P357" s="1"/>
      <c r="Q357" s="1"/>
      <c r="R357" s="1"/>
      <c r="S357" s="1"/>
      <c r="T357" s="1"/>
      <c r="U357" s="1"/>
      <c r="V357" s="1"/>
      <c r="Y357" s="4"/>
      <c r="Z357" s="1"/>
      <c r="AA357" s="1"/>
    </row>
    <row r="358" spans="1:27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M358" s="4"/>
      <c r="N358" s="1"/>
      <c r="O358" s="1"/>
      <c r="P358" s="1"/>
      <c r="Q358" s="1"/>
      <c r="R358" s="1"/>
      <c r="S358" s="1"/>
      <c r="T358" s="1"/>
      <c r="U358" s="1"/>
      <c r="V358" s="1"/>
      <c r="Y358" s="4"/>
      <c r="Z358" s="1"/>
      <c r="AA358" s="1"/>
    </row>
    <row r="359" spans="1:27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M359" s="4"/>
      <c r="N359" s="1"/>
      <c r="O359" s="1"/>
      <c r="P359" s="1"/>
      <c r="Q359" s="1"/>
      <c r="R359" s="1"/>
      <c r="S359" s="1"/>
      <c r="T359" s="1"/>
      <c r="U359" s="1"/>
      <c r="V359" s="1"/>
      <c r="Y359" s="4"/>
      <c r="Z359" s="1"/>
      <c r="AA359" s="1"/>
    </row>
    <row r="360" spans="1:27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M360" s="4"/>
      <c r="N360" s="1"/>
      <c r="O360" s="1"/>
      <c r="P360" s="1"/>
      <c r="Q360" s="1"/>
      <c r="R360" s="1"/>
      <c r="S360" s="1"/>
      <c r="T360" s="1"/>
      <c r="U360" s="1"/>
      <c r="V360" s="1"/>
      <c r="Y360" s="4"/>
      <c r="Z360" s="1"/>
      <c r="AA360" s="1"/>
    </row>
    <row r="361" spans="1:27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M361" s="4"/>
      <c r="N361" s="1"/>
      <c r="O361" s="1"/>
      <c r="P361" s="1"/>
      <c r="Q361" s="1"/>
      <c r="R361" s="1"/>
      <c r="S361" s="1"/>
      <c r="T361" s="1"/>
      <c r="U361" s="1"/>
      <c r="V361" s="1"/>
      <c r="Y361" s="4"/>
      <c r="Z361" s="1"/>
      <c r="AA361" s="1"/>
    </row>
    <row r="362" spans="1:27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M362" s="4"/>
      <c r="N362" s="1"/>
      <c r="O362" s="1"/>
      <c r="P362" s="1"/>
      <c r="Q362" s="1"/>
      <c r="R362" s="1"/>
      <c r="S362" s="1"/>
      <c r="T362" s="1"/>
      <c r="U362" s="1"/>
      <c r="V362" s="1"/>
      <c r="Y362" s="4"/>
      <c r="Z362" s="1"/>
      <c r="AA362" s="1"/>
    </row>
    <row r="363" spans="1:27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M363" s="4"/>
      <c r="N363" s="1"/>
      <c r="O363" s="1"/>
      <c r="P363" s="1"/>
      <c r="Q363" s="1"/>
      <c r="R363" s="1"/>
      <c r="S363" s="1"/>
      <c r="T363" s="1"/>
      <c r="U363" s="1"/>
      <c r="V363" s="1"/>
      <c r="Y363" s="4"/>
      <c r="Z363" s="1"/>
      <c r="AA363" s="1"/>
    </row>
    <row r="364" spans="1:27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M364" s="4"/>
      <c r="N364" s="1"/>
      <c r="O364" s="1"/>
      <c r="P364" s="1"/>
      <c r="Q364" s="1"/>
      <c r="R364" s="1"/>
      <c r="S364" s="1"/>
      <c r="T364" s="1"/>
      <c r="U364" s="1"/>
      <c r="V364" s="1"/>
      <c r="Y364" s="4"/>
      <c r="Z364" s="1"/>
      <c r="AA364" s="1"/>
    </row>
    <row r="365" spans="1:27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M365" s="4"/>
      <c r="N365" s="1"/>
      <c r="O365" s="1"/>
      <c r="P365" s="1"/>
      <c r="Q365" s="1"/>
      <c r="R365" s="1"/>
      <c r="S365" s="1"/>
      <c r="T365" s="1"/>
      <c r="U365" s="1"/>
      <c r="V365" s="1"/>
      <c r="Y365" s="4"/>
      <c r="Z365" s="1"/>
      <c r="AA365" s="1"/>
    </row>
    <row r="366" spans="1:27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M366" s="4"/>
      <c r="N366" s="1"/>
      <c r="O366" s="1"/>
      <c r="P366" s="1"/>
      <c r="Q366" s="1"/>
      <c r="R366" s="1"/>
      <c r="S366" s="1"/>
      <c r="T366" s="1"/>
      <c r="U366" s="1"/>
      <c r="V366" s="1"/>
      <c r="Y366" s="4"/>
      <c r="Z366" s="1"/>
      <c r="AA366" s="1"/>
    </row>
    <row r="367" spans="1:27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M367" s="4"/>
      <c r="N367" s="1"/>
      <c r="O367" s="1"/>
      <c r="P367" s="1"/>
      <c r="Q367" s="1"/>
      <c r="R367" s="1"/>
      <c r="S367" s="1"/>
      <c r="T367" s="1"/>
      <c r="U367" s="1"/>
      <c r="V367" s="1"/>
      <c r="Y367" s="4"/>
      <c r="Z367" s="1"/>
      <c r="AA367" s="1"/>
    </row>
    <row r="368" spans="1:27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M368" s="4"/>
      <c r="N368" s="1"/>
      <c r="O368" s="1"/>
      <c r="P368" s="1"/>
      <c r="Q368" s="1"/>
      <c r="R368" s="1"/>
      <c r="S368" s="1"/>
      <c r="T368" s="1"/>
      <c r="U368" s="1"/>
      <c r="V368" s="1"/>
      <c r="Y368" s="4"/>
      <c r="Z368" s="1"/>
      <c r="AA368" s="1"/>
    </row>
    <row r="369" spans="1:27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M369" s="4"/>
      <c r="N369" s="1"/>
      <c r="O369" s="1"/>
      <c r="P369" s="1"/>
      <c r="Q369" s="1"/>
      <c r="R369" s="1"/>
      <c r="S369" s="1"/>
      <c r="T369" s="1"/>
      <c r="U369" s="1"/>
      <c r="V369" s="1"/>
      <c r="Y369" s="4"/>
      <c r="Z369" s="1"/>
      <c r="AA369" s="1"/>
    </row>
    <row r="370" spans="1:27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M370" s="4"/>
      <c r="N370" s="1"/>
      <c r="O370" s="1"/>
      <c r="P370" s="1"/>
      <c r="Q370" s="1"/>
      <c r="R370" s="1"/>
      <c r="S370" s="1"/>
      <c r="T370" s="1"/>
      <c r="U370" s="1"/>
      <c r="V370" s="1"/>
      <c r="Y370" s="4"/>
      <c r="Z370" s="1"/>
      <c r="AA370" s="1"/>
    </row>
    <row r="371" spans="1:27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M371" s="4"/>
      <c r="N371" s="1"/>
      <c r="O371" s="1"/>
      <c r="P371" s="1"/>
      <c r="Q371" s="1"/>
      <c r="R371" s="1"/>
      <c r="S371" s="1"/>
      <c r="T371" s="1"/>
      <c r="U371" s="1"/>
      <c r="V371" s="1"/>
      <c r="Y371" s="4"/>
      <c r="Z371" s="1"/>
      <c r="AA371" s="1"/>
    </row>
    <row r="372" spans="1:27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M372" s="4"/>
      <c r="N372" s="1"/>
      <c r="O372" s="1"/>
      <c r="P372" s="1"/>
      <c r="Q372" s="1"/>
      <c r="R372" s="1"/>
      <c r="S372" s="1"/>
      <c r="T372" s="1"/>
      <c r="U372" s="1"/>
      <c r="V372" s="1"/>
      <c r="Y372" s="4"/>
      <c r="Z372" s="1"/>
      <c r="AA372" s="1"/>
    </row>
    <row r="373" spans="1:27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M373" s="4"/>
      <c r="N373" s="1"/>
      <c r="O373" s="1"/>
      <c r="P373" s="1"/>
      <c r="Q373" s="1"/>
      <c r="R373" s="1"/>
      <c r="S373" s="1"/>
      <c r="T373" s="1"/>
      <c r="U373" s="1"/>
      <c r="V373" s="1"/>
      <c r="Y373" s="4"/>
      <c r="Z373" s="1"/>
      <c r="AA373" s="1"/>
    </row>
    <row r="374" spans="1:27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M374" s="4"/>
      <c r="N374" s="1"/>
      <c r="O374" s="1"/>
      <c r="P374" s="1"/>
      <c r="Q374" s="1"/>
      <c r="R374" s="1"/>
      <c r="S374" s="1"/>
      <c r="T374" s="1"/>
      <c r="U374" s="1"/>
      <c r="V374" s="1"/>
      <c r="Y374" s="4"/>
      <c r="Z374" s="1"/>
      <c r="AA374" s="1"/>
    </row>
    <row r="375" spans="1:27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M375" s="4"/>
      <c r="N375" s="1"/>
      <c r="O375" s="1"/>
      <c r="P375" s="1"/>
      <c r="Q375" s="1"/>
      <c r="R375" s="1"/>
      <c r="S375" s="1"/>
      <c r="T375" s="1"/>
      <c r="U375" s="1"/>
      <c r="V375" s="1"/>
      <c r="Y375" s="4"/>
      <c r="Z375" s="1"/>
      <c r="AA375" s="1"/>
    </row>
    <row r="376" spans="1:27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M376" s="4"/>
      <c r="N376" s="1"/>
      <c r="O376" s="1"/>
      <c r="P376" s="1"/>
      <c r="Q376" s="1"/>
      <c r="R376" s="1"/>
      <c r="S376" s="1"/>
      <c r="T376" s="1"/>
      <c r="U376" s="1"/>
      <c r="V376" s="1"/>
      <c r="Y376" s="4"/>
      <c r="Z376" s="1"/>
      <c r="AA376" s="1"/>
    </row>
    <row r="377" spans="1:27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M377" s="4"/>
      <c r="N377" s="1"/>
      <c r="O377" s="1"/>
      <c r="P377" s="1"/>
      <c r="Q377" s="1"/>
      <c r="R377" s="1"/>
      <c r="S377" s="1"/>
      <c r="T377" s="1"/>
      <c r="U377" s="1"/>
      <c r="V377" s="1"/>
      <c r="Y377" s="4"/>
      <c r="Z377" s="1"/>
      <c r="AA377" s="1"/>
    </row>
    <row r="378" spans="1:27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M378" s="4"/>
      <c r="N378" s="1"/>
      <c r="O378" s="1"/>
      <c r="P378" s="1"/>
      <c r="Q378" s="1"/>
      <c r="R378" s="1"/>
      <c r="S378" s="1"/>
      <c r="T378" s="1"/>
      <c r="U378" s="1"/>
      <c r="V378" s="1"/>
      <c r="Y378" s="4"/>
      <c r="Z378" s="1"/>
      <c r="AA378" s="1"/>
    </row>
    <row r="379" spans="1:27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M379" s="4"/>
      <c r="N379" s="1"/>
      <c r="O379" s="1"/>
      <c r="P379" s="1"/>
      <c r="Q379" s="1"/>
      <c r="R379" s="1"/>
      <c r="S379" s="1"/>
      <c r="T379" s="1"/>
      <c r="U379" s="1"/>
      <c r="V379" s="1"/>
      <c r="Y379" s="4"/>
      <c r="Z379" s="1"/>
      <c r="AA379" s="1"/>
    </row>
    <row r="380" spans="1:27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M380" s="4"/>
      <c r="N380" s="1"/>
      <c r="O380" s="1"/>
      <c r="P380" s="1"/>
      <c r="Q380" s="1"/>
      <c r="R380" s="1"/>
      <c r="S380" s="1"/>
      <c r="T380" s="1"/>
      <c r="U380" s="1"/>
      <c r="V380" s="1"/>
      <c r="Y380" s="4"/>
      <c r="Z380" s="1"/>
      <c r="AA380" s="1"/>
    </row>
    <row r="381" spans="1:27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M381" s="4"/>
      <c r="N381" s="1"/>
      <c r="O381" s="1"/>
      <c r="P381" s="1"/>
      <c r="Q381" s="1"/>
      <c r="R381" s="1"/>
      <c r="S381" s="1"/>
      <c r="T381" s="1"/>
      <c r="U381" s="1"/>
      <c r="V381" s="1"/>
      <c r="Y381" s="4"/>
      <c r="Z381" s="1"/>
      <c r="AA381" s="1"/>
    </row>
    <row r="382" spans="1:27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M382" s="4"/>
      <c r="N382" s="1"/>
      <c r="O382" s="1"/>
      <c r="P382" s="1"/>
      <c r="Q382" s="1"/>
      <c r="R382" s="1"/>
      <c r="S382" s="1"/>
      <c r="T382" s="1"/>
      <c r="U382" s="1"/>
      <c r="V382" s="1"/>
      <c r="Y382" s="4"/>
      <c r="Z382" s="1"/>
      <c r="AA382" s="1"/>
    </row>
    <row r="383" spans="1:27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M383" s="4"/>
      <c r="N383" s="1"/>
      <c r="O383" s="1"/>
      <c r="P383" s="1"/>
      <c r="Q383" s="1"/>
      <c r="R383" s="1"/>
      <c r="S383" s="1"/>
      <c r="T383" s="1"/>
      <c r="U383" s="1"/>
      <c r="V383" s="1"/>
      <c r="Y383" s="4"/>
      <c r="Z383" s="1"/>
      <c r="AA383" s="1"/>
    </row>
    <row r="384" spans="1:27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M384" s="4"/>
      <c r="N384" s="1"/>
      <c r="O384" s="1"/>
      <c r="P384" s="1"/>
      <c r="Q384" s="1"/>
      <c r="R384" s="1"/>
      <c r="S384" s="1"/>
      <c r="T384" s="1"/>
      <c r="U384" s="1"/>
      <c r="V384" s="1"/>
      <c r="Y384" s="4"/>
      <c r="Z384" s="1"/>
      <c r="AA384" s="1"/>
    </row>
    <row r="385" spans="1:27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M385" s="4"/>
      <c r="N385" s="1"/>
      <c r="O385" s="1"/>
      <c r="P385" s="1"/>
      <c r="Q385" s="1"/>
      <c r="R385" s="1"/>
      <c r="S385" s="1"/>
      <c r="T385" s="1"/>
      <c r="U385" s="1"/>
      <c r="V385" s="1"/>
      <c r="Y385" s="4"/>
      <c r="Z385" s="1"/>
      <c r="AA385" s="1"/>
    </row>
    <row r="386" spans="1:27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M386" s="4"/>
      <c r="N386" s="1"/>
      <c r="O386" s="1"/>
      <c r="P386" s="1"/>
      <c r="Q386" s="1"/>
      <c r="R386" s="1"/>
      <c r="S386" s="1"/>
      <c r="T386" s="1"/>
      <c r="U386" s="1"/>
      <c r="V386" s="1"/>
      <c r="Y386" s="4"/>
      <c r="Z386" s="1"/>
      <c r="AA386" s="1"/>
    </row>
    <row r="387" spans="1:27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M387" s="4"/>
      <c r="N387" s="1"/>
      <c r="O387" s="1"/>
      <c r="P387" s="1"/>
      <c r="Q387" s="1"/>
      <c r="R387" s="1"/>
      <c r="S387" s="1"/>
      <c r="T387" s="1"/>
      <c r="U387" s="1"/>
      <c r="V387" s="1"/>
      <c r="Y387" s="4"/>
      <c r="Z387" s="1"/>
      <c r="AA387" s="1"/>
    </row>
    <row r="388" spans="1:27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M388" s="4"/>
      <c r="N388" s="1"/>
      <c r="O388" s="1"/>
      <c r="P388" s="1"/>
      <c r="Q388" s="1"/>
      <c r="R388" s="1"/>
      <c r="S388" s="1"/>
      <c r="T388" s="1"/>
      <c r="U388" s="1"/>
      <c r="V388" s="1"/>
      <c r="Y388" s="4"/>
      <c r="Z388" s="1"/>
      <c r="AA388" s="1"/>
    </row>
    <row r="389" spans="1:27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M389" s="4"/>
      <c r="N389" s="1"/>
      <c r="O389" s="1"/>
      <c r="P389" s="1"/>
      <c r="Q389" s="1"/>
      <c r="R389" s="1"/>
      <c r="S389" s="1"/>
      <c r="T389" s="1"/>
      <c r="U389" s="1"/>
      <c r="V389" s="1"/>
      <c r="Y389" s="4"/>
      <c r="Z389" s="1"/>
      <c r="AA389" s="1"/>
    </row>
    <row r="390" spans="1:27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M390" s="4"/>
      <c r="N390" s="1"/>
      <c r="O390" s="1"/>
      <c r="P390" s="1"/>
      <c r="Q390" s="1"/>
      <c r="R390" s="1"/>
      <c r="S390" s="1"/>
      <c r="T390" s="1"/>
      <c r="U390" s="1"/>
      <c r="V390" s="1"/>
      <c r="Y390" s="4"/>
      <c r="Z390" s="1"/>
      <c r="AA390" s="1"/>
    </row>
    <row r="391" spans="1:27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M391" s="4"/>
      <c r="N391" s="1"/>
      <c r="O391" s="1"/>
      <c r="P391" s="1"/>
      <c r="Q391" s="1"/>
      <c r="R391" s="1"/>
      <c r="S391" s="1"/>
      <c r="T391" s="1"/>
      <c r="U391" s="1"/>
      <c r="V391" s="1"/>
      <c r="Y391" s="4"/>
      <c r="Z391" s="1"/>
      <c r="AA391" s="1"/>
    </row>
    <row r="392" spans="1:27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M392" s="4"/>
      <c r="N392" s="1"/>
      <c r="O392" s="1"/>
      <c r="P392" s="1"/>
      <c r="Q392" s="1"/>
      <c r="R392" s="1"/>
      <c r="S392" s="1"/>
      <c r="T392" s="1"/>
      <c r="U392" s="1"/>
      <c r="V392" s="1"/>
      <c r="Y392" s="4"/>
      <c r="Z392" s="1"/>
      <c r="AA392" s="1"/>
    </row>
    <row r="393" spans="1:27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M393" s="4"/>
      <c r="N393" s="1"/>
      <c r="O393" s="1"/>
      <c r="P393" s="1"/>
      <c r="Q393" s="1"/>
      <c r="R393" s="1"/>
      <c r="S393" s="1"/>
      <c r="T393" s="1"/>
      <c r="U393" s="1"/>
      <c r="V393" s="1"/>
      <c r="Y393" s="4"/>
      <c r="Z393" s="1"/>
      <c r="AA393" s="1"/>
    </row>
    <row r="394" spans="1:27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M394" s="4"/>
      <c r="N394" s="1"/>
      <c r="O394" s="1"/>
      <c r="P394" s="1"/>
      <c r="Q394" s="1"/>
      <c r="R394" s="1"/>
      <c r="S394" s="1"/>
      <c r="T394" s="1"/>
      <c r="U394" s="1"/>
      <c r="V394" s="1"/>
      <c r="Y394" s="4"/>
      <c r="Z394" s="1"/>
      <c r="AA394" s="1"/>
    </row>
    <row r="395" spans="1:27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M395" s="4"/>
      <c r="N395" s="1"/>
      <c r="O395" s="1"/>
      <c r="P395" s="1"/>
      <c r="Q395" s="1"/>
      <c r="R395" s="1"/>
      <c r="S395" s="1"/>
      <c r="T395" s="1"/>
      <c r="U395" s="1"/>
      <c r="V395" s="1"/>
      <c r="Y395" s="4"/>
      <c r="Z395" s="1"/>
      <c r="AA395" s="1"/>
    </row>
    <row r="396" spans="1:27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M396" s="4"/>
      <c r="N396" s="1"/>
      <c r="O396" s="1"/>
      <c r="P396" s="1"/>
      <c r="Q396" s="1"/>
      <c r="R396" s="1"/>
      <c r="S396" s="1"/>
      <c r="T396" s="1"/>
      <c r="U396" s="1"/>
      <c r="V396" s="1"/>
      <c r="Y396" s="4"/>
      <c r="Z396" s="1"/>
      <c r="AA396" s="1"/>
    </row>
    <row r="397" spans="1:27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M397" s="4"/>
      <c r="N397" s="1"/>
      <c r="O397" s="1"/>
      <c r="P397" s="1"/>
      <c r="Q397" s="1"/>
      <c r="R397" s="1"/>
      <c r="S397" s="1"/>
      <c r="T397" s="1"/>
      <c r="U397" s="1"/>
      <c r="V397" s="1"/>
      <c r="Y397" s="4"/>
      <c r="Z397" s="1"/>
      <c r="AA397" s="1"/>
    </row>
    <row r="398" spans="1:27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M398" s="4"/>
      <c r="N398" s="1"/>
      <c r="O398" s="1"/>
      <c r="P398" s="1"/>
      <c r="Q398" s="1"/>
      <c r="R398" s="1"/>
      <c r="S398" s="1"/>
      <c r="T398" s="1"/>
      <c r="U398" s="1"/>
      <c r="V398" s="1"/>
      <c r="Y398" s="4"/>
      <c r="Z398" s="1"/>
      <c r="AA398" s="1"/>
    </row>
    <row r="399" spans="1:27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M399" s="4"/>
      <c r="N399" s="1"/>
      <c r="O399" s="1"/>
      <c r="P399" s="1"/>
      <c r="Q399" s="1"/>
      <c r="R399" s="1"/>
      <c r="S399" s="1"/>
      <c r="T399" s="1"/>
      <c r="U399" s="1"/>
      <c r="V399" s="1"/>
      <c r="Y399" s="4"/>
      <c r="Z399" s="1"/>
      <c r="AA399" s="1"/>
    </row>
    <row r="400" spans="1:27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M400" s="4"/>
      <c r="N400" s="1"/>
      <c r="O400" s="1"/>
      <c r="P400" s="1"/>
      <c r="Q400" s="1"/>
      <c r="R400" s="1"/>
      <c r="S400" s="1"/>
      <c r="T400" s="1"/>
      <c r="U400" s="1"/>
      <c r="V400" s="1"/>
      <c r="Y400" s="4"/>
      <c r="Z400" s="1"/>
      <c r="AA400" s="1"/>
    </row>
    <row r="401" spans="1:27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M401" s="4"/>
      <c r="N401" s="1"/>
      <c r="O401" s="1"/>
      <c r="P401" s="1"/>
      <c r="Q401" s="1"/>
      <c r="R401" s="1"/>
      <c r="S401" s="1"/>
      <c r="T401" s="1"/>
      <c r="U401" s="1"/>
      <c r="V401" s="1"/>
      <c r="Y401" s="4"/>
      <c r="Z401" s="1"/>
      <c r="AA401" s="1"/>
    </row>
    <row r="402" spans="1:27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M402" s="4"/>
      <c r="N402" s="1"/>
      <c r="O402" s="1"/>
      <c r="P402" s="1"/>
      <c r="Q402" s="1"/>
      <c r="R402" s="1"/>
      <c r="S402" s="1"/>
      <c r="T402" s="1"/>
      <c r="U402" s="1"/>
      <c r="V402" s="1"/>
      <c r="Y402" s="4"/>
      <c r="Z402" s="1"/>
      <c r="AA402" s="1"/>
    </row>
    <row r="403" spans="1:27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M403" s="4"/>
      <c r="N403" s="1"/>
      <c r="O403" s="1"/>
      <c r="P403" s="1"/>
      <c r="Q403" s="1"/>
      <c r="R403" s="1"/>
      <c r="S403" s="1"/>
      <c r="T403" s="1"/>
      <c r="U403" s="1"/>
      <c r="V403" s="1"/>
      <c r="Y403" s="4"/>
      <c r="Z403" s="1"/>
      <c r="AA403" s="1"/>
    </row>
    <row r="404" spans="1:27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M404" s="4"/>
      <c r="N404" s="1"/>
      <c r="O404" s="1"/>
      <c r="P404" s="1"/>
      <c r="Q404" s="1"/>
      <c r="R404" s="1"/>
      <c r="S404" s="1"/>
      <c r="T404" s="1"/>
      <c r="U404" s="1"/>
      <c r="V404" s="1"/>
      <c r="Y404" s="4"/>
      <c r="Z404" s="1"/>
      <c r="AA404" s="1"/>
    </row>
    <row r="405" spans="1:27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M405" s="4"/>
      <c r="N405" s="1"/>
      <c r="O405" s="1"/>
      <c r="P405" s="1"/>
      <c r="Q405" s="1"/>
      <c r="R405" s="1"/>
      <c r="S405" s="1"/>
      <c r="T405" s="1"/>
      <c r="U405" s="1"/>
      <c r="V405" s="1"/>
      <c r="Y405" s="4"/>
      <c r="Z405" s="1"/>
      <c r="AA405" s="1"/>
    </row>
    <row r="406" spans="1:27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M406" s="4"/>
      <c r="N406" s="1"/>
      <c r="O406" s="1"/>
      <c r="P406" s="1"/>
      <c r="Q406" s="1"/>
      <c r="R406" s="1"/>
      <c r="S406" s="1"/>
      <c r="T406" s="1"/>
      <c r="U406" s="1"/>
      <c r="V406" s="1"/>
      <c r="Y406" s="4"/>
      <c r="Z406" s="1"/>
      <c r="AA406" s="1"/>
    </row>
    <row r="407" spans="1:27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M407" s="4"/>
      <c r="N407" s="1"/>
      <c r="O407" s="1"/>
      <c r="P407" s="1"/>
      <c r="Q407" s="1"/>
      <c r="R407" s="1"/>
      <c r="S407" s="1"/>
      <c r="T407" s="1"/>
      <c r="U407" s="1"/>
      <c r="V407" s="1"/>
      <c r="Y407" s="4"/>
      <c r="Z407" s="1"/>
      <c r="AA407" s="1"/>
    </row>
    <row r="408" spans="1:27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M408" s="4"/>
      <c r="N408" s="1"/>
      <c r="O408" s="1"/>
      <c r="P408" s="1"/>
      <c r="Q408" s="1"/>
      <c r="R408" s="1"/>
      <c r="S408" s="1"/>
      <c r="T408" s="1"/>
      <c r="U408" s="1"/>
      <c r="V408" s="1"/>
      <c r="Y408" s="4"/>
      <c r="Z408" s="1"/>
      <c r="AA408" s="1"/>
    </row>
    <row r="409" spans="1:27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M409" s="4"/>
      <c r="N409" s="1"/>
      <c r="O409" s="1"/>
      <c r="P409" s="1"/>
      <c r="Q409" s="1"/>
      <c r="R409" s="1"/>
      <c r="S409" s="1"/>
      <c r="T409" s="1"/>
      <c r="U409" s="1"/>
      <c r="V409" s="1"/>
      <c r="Y409" s="4"/>
      <c r="Z409" s="1"/>
      <c r="AA409" s="1"/>
    </row>
    <row r="410" spans="1:27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M410" s="4"/>
      <c r="N410" s="1"/>
      <c r="O410" s="1"/>
      <c r="P410" s="1"/>
      <c r="Q410" s="1"/>
      <c r="R410" s="1"/>
      <c r="S410" s="1"/>
      <c r="T410" s="1"/>
      <c r="U410" s="1"/>
      <c r="V410" s="1"/>
      <c r="Y410" s="4"/>
      <c r="Z410" s="1"/>
      <c r="AA410" s="1"/>
    </row>
    <row r="411" spans="1:27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M411" s="4"/>
      <c r="N411" s="1"/>
      <c r="O411" s="1"/>
      <c r="P411" s="1"/>
      <c r="Q411" s="1"/>
      <c r="R411" s="1"/>
      <c r="S411" s="1"/>
      <c r="T411" s="1"/>
      <c r="U411" s="1"/>
      <c r="V411" s="1"/>
      <c r="Y411" s="4"/>
      <c r="Z411" s="1"/>
      <c r="AA411" s="1"/>
    </row>
    <row r="412" spans="1:27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M412" s="4"/>
      <c r="N412" s="1"/>
      <c r="O412" s="1"/>
      <c r="P412" s="1"/>
      <c r="Q412" s="1"/>
      <c r="R412" s="1"/>
      <c r="S412" s="1"/>
      <c r="T412" s="1"/>
      <c r="U412" s="1"/>
      <c r="V412" s="1"/>
      <c r="Y412" s="4"/>
      <c r="Z412" s="1"/>
      <c r="AA412" s="1"/>
    </row>
    <row r="413" spans="1:27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M413" s="4"/>
      <c r="N413" s="1"/>
      <c r="O413" s="1"/>
      <c r="P413" s="1"/>
      <c r="Q413" s="1"/>
      <c r="R413" s="1"/>
      <c r="S413" s="1"/>
      <c r="T413" s="1"/>
      <c r="U413" s="1"/>
      <c r="V413" s="1"/>
      <c r="Y413" s="4"/>
      <c r="Z413" s="1"/>
      <c r="AA413" s="1"/>
    </row>
    <row r="414" spans="1:27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M414" s="4"/>
      <c r="N414" s="1"/>
      <c r="O414" s="1"/>
      <c r="P414" s="1"/>
      <c r="Q414" s="1"/>
      <c r="R414" s="1"/>
      <c r="S414" s="1"/>
      <c r="T414" s="1"/>
      <c r="U414" s="1"/>
      <c r="V414" s="1"/>
      <c r="Y414" s="4"/>
      <c r="Z414" s="1"/>
      <c r="AA414" s="1"/>
    </row>
    <row r="415" spans="1:27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M415" s="4"/>
      <c r="N415" s="1"/>
      <c r="O415" s="1"/>
      <c r="P415" s="1"/>
      <c r="Q415" s="1"/>
      <c r="R415" s="1"/>
      <c r="S415" s="1"/>
      <c r="T415" s="1"/>
      <c r="U415" s="1"/>
      <c r="V415" s="1"/>
      <c r="Y415" s="4"/>
      <c r="Z415" s="1"/>
      <c r="AA415" s="1"/>
    </row>
    <row r="416" spans="1:27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M416" s="4"/>
      <c r="N416" s="1"/>
      <c r="O416" s="1"/>
      <c r="P416" s="1"/>
      <c r="Q416" s="1"/>
      <c r="R416" s="1"/>
      <c r="S416" s="1"/>
      <c r="T416" s="1"/>
      <c r="U416" s="1"/>
      <c r="V416" s="1"/>
      <c r="Y416" s="4"/>
      <c r="Z416" s="1"/>
      <c r="AA416" s="1"/>
    </row>
    <row r="417" spans="1:27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M417" s="4"/>
      <c r="N417" s="1"/>
      <c r="O417" s="1"/>
      <c r="P417" s="1"/>
      <c r="Q417" s="1"/>
      <c r="R417" s="1"/>
      <c r="S417" s="1"/>
      <c r="T417" s="1"/>
      <c r="U417" s="1"/>
      <c r="V417" s="1"/>
      <c r="Y417" s="4"/>
      <c r="Z417" s="1"/>
      <c r="AA417" s="1"/>
    </row>
    <row r="418" spans="1:27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M418" s="4"/>
      <c r="N418" s="1"/>
      <c r="O418" s="1"/>
      <c r="P418" s="1"/>
      <c r="Q418" s="1"/>
      <c r="R418" s="1"/>
      <c r="S418" s="1"/>
      <c r="T418" s="1"/>
      <c r="U418" s="1"/>
      <c r="V418" s="1"/>
      <c r="Y418" s="4"/>
      <c r="Z418" s="1"/>
      <c r="AA418" s="1"/>
    </row>
    <row r="419" spans="1:27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M419" s="4"/>
      <c r="N419" s="1"/>
      <c r="O419" s="1"/>
      <c r="P419" s="1"/>
      <c r="Q419" s="1"/>
      <c r="R419" s="1"/>
      <c r="S419" s="1"/>
      <c r="T419" s="1"/>
      <c r="U419" s="1"/>
      <c r="V419" s="1"/>
      <c r="Y419" s="4"/>
      <c r="Z419" s="1"/>
      <c r="AA419" s="1"/>
    </row>
    <row r="420" spans="1:27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M420" s="4"/>
      <c r="N420" s="1"/>
      <c r="O420" s="1"/>
      <c r="P420" s="1"/>
      <c r="Q420" s="1"/>
      <c r="R420" s="1"/>
      <c r="S420" s="1"/>
      <c r="T420" s="1"/>
      <c r="U420" s="1"/>
      <c r="V420" s="1"/>
      <c r="Y420" s="4"/>
      <c r="Z420" s="1"/>
      <c r="AA420" s="1"/>
    </row>
    <row r="421" spans="1:27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M421" s="4"/>
      <c r="N421" s="1"/>
      <c r="O421" s="1"/>
      <c r="P421" s="1"/>
      <c r="Q421" s="1"/>
      <c r="R421" s="1"/>
      <c r="S421" s="1"/>
      <c r="T421" s="1"/>
      <c r="U421" s="1"/>
      <c r="V421" s="1"/>
      <c r="Y421" s="4"/>
      <c r="Z421" s="1"/>
      <c r="AA421" s="1"/>
    </row>
    <row r="422" spans="1:27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M422" s="4"/>
      <c r="N422" s="1"/>
      <c r="O422" s="1"/>
      <c r="P422" s="1"/>
      <c r="Q422" s="1"/>
      <c r="R422" s="1"/>
      <c r="S422" s="1"/>
      <c r="T422" s="1"/>
      <c r="U422" s="1"/>
      <c r="V422" s="1"/>
      <c r="Y422" s="4"/>
      <c r="Z422" s="1"/>
      <c r="AA422" s="1"/>
    </row>
    <row r="423" spans="1:27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M423" s="4"/>
      <c r="N423" s="1"/>
      <c r="O423" s="1"/>
      <c r="P423" s="1"/>
      <c r="Q423" s="1"/>
      <c r="R423" s="1"/>
      <c r="S423" s="1"/>
      <c r="T423" s="1"/>
      <c r="U423" s="1"/>
      <c r="V423" s="1"/>
      <c r="Y423" s="4"/>
      <c r="Z423" s="1"/>
      <c r="AA423" s="1"/>
    </row>
    <row r="424" spans="1:27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M424" s="4"/>
      <c r="N424" s="1"/>
      <c r="O424" s="1"/>
      <c r="P424" s="1"/>
      <c r="Q424" s="1"/>
      <c r="R424" s="1"/>
      <c r="S424" s="1"/>
      <c r="T424" s="1"/>
      <c r="U424" s="1"/>
      <c r="V424" s="1"/>
      <c r="Y424" s="4"/>
      <c r="Z424" s="1"/>
      <c r="AA424" s="1"/>
    </row>
    <row r="425" spans="1:27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M425" s="4"/>
      <c r="N425" s="1"/>
      <c r="O425" s="1"/>
      <c r="P425" s="1"/>
      <c r="Q425" s="1"/>
      <c r="R425" s="1"/>
      <c r="S425" s="1"/>
      <c r="T425" s="1"/>
      <c r="U425" s="1"/>
      <c r="V425" s="1"/>
      <c r="Y425" s="4"/>
      <c r="Z425" s="1"/>
      <c r="AA425" s="1"/>
    </row>
    <row r="426" spans="1:27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M426" s="4"/>
      <c r="N426" s="1"/>
      <c r="O426" s="1"/>
      <c r="P426" s="1"/>
      <c r="Q426" s="1"/>
      <c r="R426" s="1"/>
      <c r="S426" s="1"/>
      <c r="T426" s="1"/>
      <c r="U426" s="1"/>
      <c r="V426" s="1"/>
      <c r="Y426" s="4"/>
      <c r="Z426" s="1"/>
      <c r="AA426" s="1"/>
    </row>
    <row r="427" spans="1:27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M427" s="4"/>
      <c r="N427" s="1"/>
      <c r="O427" s="1"/>
      <c r="P427" s="1"/>
      <c r="Q427" s="1"/>
      <c r="R427" s="1"/>
      <c r="S427" s="1"/>
      <c r="T427" s="1"/>
      <c r="U427" s="1"/>
      <c r="V427" s="1"/>
      <c r="Y427" s="4"/>
      <c r="Z427" s="1"/>
      <c r="AA427" s="1"/>
    </row>
    <row r="428" spans="1:27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M428" s="4"/>
      <c r="N428" s="1"/>
      <c r="O428" s="1"/>
      <c r="P428" s="1"/>
      <c r="Q428" s="1"/>
      <c r="R428" s="1"/>
      <c r="S428" s="1"/>
      <c r="T428" s="1"/>
      <c r="U428" s="1"/>
      <c r="V428" s="1"/>
      <c r="Y428" s="4"/>
      <c r="Z428" s="1"/>
      <c r="AA428" s="1"/>
    </row>
    <row r="429" spans="1:27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M429" s="4"/>
      <c r="N429" s="1"/>
      <c r="O429" s="1"/>
      <c r="P429" s="1"/>
      <c r="Q429" s="1"/>
      <c r="R429" s="1"/>
      <c r="S429" s="1"/>
      <c r="T429" s="1"/>
      <c r="U429" s="1"/>
      <c r="V429" s="1"/>
      <c r="Y429" s="4"/>
      <c r="Z429" s="1"/>
      <c r="AA429" s="1"/>
    </row>
    <row r="430" spans="1:27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M430" s="4"/>
      <c r="N430" s="1"/>
      <c r="O430" s="1"/>
      <c r="P430" s="1"/>
      <c r="Q430" s="1"/>
      <c r="R430" s="1"/>
      <c r="S430" s="1"/>
      <c r="T430" s="1"/>
      <c r="U430" s="1"/>
      <c r="V430" s="1"/>
      <c r="Y430" s="4"/>
      <c r="Z430" s="1"/>
      <c r="AA430" s="1"/>
    </row>
    <row r="431" spans="1:27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M431" s="4"/>
      <c r="N431" s="1"/>
      <c r="O431" s="1"/>
      <c r="P431" s="1"/>
      <c r="Q431" s="1"/>
      <c r="R431" s="1"/>
      <c r="S431" s="1"/>
      <c r="T431" s="1"/>
      <c r="U431" s="1"/>
      <c r="V431" s="1"/>
      <c r="Y431" s="4"/>
      <c r="Z431" s="1"/>
      <c r="AA431" s="1"/>
    </row>
    <row r="432" spans="1:27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M432" s="4"/>
      <c r="N432" s="1"/>
      <c r="O432" s="1"/>
      <c r="P432" s="1"/>
      <c r="Q432" s="1"/>
      <c r="R432" s="1"/>
      <c r="S432" s="1"/>
      <c r="T432" s="1"/>
      <c r="U432" s="1"/>
      <c r="V432" s="1"/>
      <c r="Y432" s="4"/>
      <c r="Z432" s="1"/>
      <c r="AA432" s="1"/>
    </row>
    <row r="433" spans="1:27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M433" s="4"/>
      <c r="N433" s="1"/>
      <c r="O433" s="1"/>
      <c r="P433" s="1"/>
      <c r="Q433" s="1"/>
      <c r="R433" s="1"/>
      <c r="S433" s="1"/>
      <c r="T433" s="1"/>
      <c r="U433" s="1"/>
      <c r="V433" s="1"/>
      <c r="Y433" s="4"/>
      <c r="Z433" s="1"/>
      <c r="AA433" s="1"/>
    </row>
    <row r="434" spans="1:27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M434" s="4"/>
      <c r="N434" s="1"/>
      <c r="O434" s="1"/>
      <c r="P434" s="1"/>
      <c r="Q434" s="1"/>
      <c r="R434" s="1"/>
      <c r="S434" s="1"/>
      <c r="T434" s="1"/>
      <c r="U434" s="1"/>
      <c r="V434" s="1"/>
      <c r="Y434" s="4"/>
      <c r="Z434" s="1"/>
      <c r="AA434" s="1"/>
    </row>
    <row r="435" spans="1:27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M435" s="4"/>
      <c r="N435" s="1"/>
      <c r="O435" s="1"/>
      <c r="P435" s="1"/>
      <c r="Q435" s="1"/>
      <c r="R435" s="1"/>
      <c r="S435" s="1"/>
      <c r="T435" s="1"/>
      <c r="U435" s="1"/>
      <c r="V435" s="1"/>
      <c r="Y435" s="4"/>
      <c r="Z435" s="1"/>
      <c r="AA435" s="1"/>
    </row>
    <row r="436" spans="1:27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M436" s="4"/>
      <c r="N436" s="1"/>
      <c r="O436" s="1"/>
      <c r="P436" s="1"/>
      <c r="Q436" s="1"/>
      <c r="R436" s="1"/>
      <c r="S436" s="1"/>
      <c r="T436" s="1"/>
      <c r="U436" s="1"/>
      <c r="V436" s="1"/>
      <c r="Y436" s="4"/>
      <c r="Z436" s="1"/>
      <c r="AA436" s="1"/>
    </row>
    <row r="437" spans="1:27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M437" s="4"/>
      <c r="N437" s="1"/>
      <c r="O437" s="1"/>
      <c r="P437" s="1"/>
      <c r="Q437" s="1"/>
      <c r="R437" s="1"/>
      <c r="S437" s="1"/>
      <c r="T437" s="1"/>
      <c r="U437" s="1"/>
      <c r="V437" s="1"/>
      <c r="Y437" s="4"/>
      <c r="Z437" s="1"/>
      <c r="AA437" s="1"/>
    </row>
    <row r="438" spans="1:27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M438" s="4"/>
      <c r="N438" s="1"/>
      <c r="O438" s="1"/>
      <c r="P438" s="1"/>
      <c r="Q438" s="1"/>
      <c r="R438" s="1"/>
      <c r="S438" s="1"/>
      <c r="T438" s="1"/>
      <c r="U438" s="1"/>
      <c r="V438" s="1"/>
      <c r="Y438" s="4"/>
      <c r="Z438" s="1"/>
      <c r="AA438" s="1"/>
    </row>
    <row r="439" spans="1:27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M439" s="4"/>
      <c r="N439" s="1"/>
      <c r="O439" s="1"/>
      <c r="P439" s="1"/>
      <c r="Q439" s="1"/>
      <c r="R439" s="1"/>
      <c r="S439" s="1"/>
      <c r="T439" s="1"/>
      <c r="U439" s="1"/>
      <c r="V439" s="1"/>
      <c r="Y439" s="4"/>
      <c r="Z439" s="1"/>
      <c r="AA439" s="1"/>
    </row>
    <row r="440" spans="1:27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M440" s="4"/>
      <c r="N440" s="1"/>
      <c r="O440" s="1"/>
      <c r="P440" s="1"/>
      <c r="Q440" s="1"/>
      <c r="R440" s="1"/>
      <c r="S440" s="1"/>
      <c r="T440" s="1"/>
      <c r="U440" s="1"/>
      <c r="V440" s="1"/>
      <c r="Y440" s="4"/>
      <c r="Z440" s="1"/>
      <c r="AA440" s="1"/>
    </row>
    <row r="441" spans="1:27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M441" s="4"/>
      <c r="N441" s="1"/>
      <c r="O441" s="1"/>
      <c r="P441" s="1"/>
      <c r="Q441" s="1"/>
      <c r="R441" s="1"/>
      <c r="S441" s="1"/>
      <c r="T441" s="1"/>
      <c r="U441" s="1"/>
      <c r="V441" s="1"/>
      <c r="Y441" s="4"/>
      <c r="Z441" s="1"/>
      <c r="AA441" s="1"/>
    </row>
    <row r="442" spans="1:27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M442" s="4"/>
      <c r="N442" s="1"/>
      <c r="O442" s="1"/>
      <c r="P442" s="1"/>
      <c r="Q442" s="1"/>
      <c r="R442" s="1"/>
      <c r="S442" s="1"/>
      <c r="T442" s="1"/>
      <c r="U442" s="1"/>
      <c r="V442" s="1"/>
      <c r="Y442" s="4"/>
      <c r="Z442" s="1"/>
      <c r="AA442" s="1"/>
    </row>
    <row r="443" spans="1:27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M443" s="4"/>
      <c r="N443" s="1"/>
      <c r="O443" s="1"/>
      <c r="P443" s="1"/>
      <c r="Q443" s="1"/>
      <c r="R443" s="1"/>
      <c r="S443" s="1"/>
      <c r="T443" s="1"/>
      <c r="U443" s="1"/>
      <c r="V443" s="1"/>
      <c r="Y443" s="4"/>
      <c r="Z443" s="1"/>
      <c r="AA443" s="1"/>
    </row>
    <row r="444" spans="1:27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M444" s="4"/>
      <c r="N444" s="1"/>
      <c r="O444" s="1"/>
      <c r="P444" s="1"/>
      <c r="Q444" s="1"/>
      <c r="R444" s="1"/>
      <c r="S444" s="1"/>
      <c r="T444" s="1"/>
      <c r="U444" s="1"/>
      <c r="V444" s="1"/>
      <c r="Y444" s="4"/>
      <c r="Z444" s="1"/>
      <c r="AA444" s="1"/>
    </row>
    <row r="445" spans="1:27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M445" s="4"/>
      <c r="N445" s="1"/>
      <c r="O445" s="1"/>
      <c r="P445" s="1"/>
      <c r="Q445" s="1"/>
      <c r="R445" s="1"/>
      <c r="S445" s="1"/>
      <c r="T445" s="1"/>
      <c r="U445" s="1"/>
      <c r="V445" s="1"/>
      <c r="Y445" s="4"/>
      <c r="Z445" s="1"/>
      <c r="AA445" s="1"/>
    </row>
    <row r="446" spans="1:27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M446" s="4"/>
      <c r="N446" s="1"/>
      <c r="O446" s="1"/>
      <c r="P446" s="1"/>
      <c r="Q446" s="1"/>
      <c r="R446" s="1"/>
      <c r="S446" s="1"/>
      <c r="T446" s="1"/>
      <c r="U446" s="1"/>
      <c r="V446" s="1"/>
      <c r="Y446" s="4"/>
      <c r="Z446" s="1"/>
      <c r="AA446" s="1"/>
    </row>
    <row r="447" spans="1:27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M447" s="4"/>
      <c r="N447" s="1"/>
      <c r="O447" s="1"/>
      <c r="P447" s="1"/>
      <c r="Q447" s="1"/>
      <c r="R447" s="1"/>
      <c r="S447" s="1"/>
      <c r="T447" s="1"/>
      <c r="U447" s="1"/>
      <c r="V447" s="1"/>
      <c r="Y447" s="4"/>
      <c r="Z447" s="1"/>
      <c r="AA447" s="1"/>
    </row>
    <row r="448" spans="1:27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M448" s="4"/>
      <c r="N448" s="1"/>
      <c r="O448" s="1"/>
      <c r="P448" s="1"/>
      <c r="Q448" s="1"/>
      <c r="R448" s="1"/>
      <c r="S448" s="1"/>
      <c r="T448" s="1"/>
      <c r="U448" s="1"/>
      <c r="V448" s="1"/>
      <c r="Y448" s="4"/>
      <c r="Z448" s="1"/>
      <c r="AA448" s="1"/>
    </row>
    <row r="449" spans="1:27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M449" s="4"/>
      <c r="N449" s="1"/>
      <c r="O449" s="1"/>
      <c r="P449" s="1"/>
      <c r="Q449" s="1"/>
      <c r="R449" s="1"/>
      <c r="S449" s="1"/>
      <c r="T449" s="1"/>
      <c r="U449" s="1"/>
      <c r="V449" s="1"/>
      <c r="Y449" s="4"/>
      <c r="Z449" s="1"/>
      <c r="AA449" s="1"/>
    </row>
    <row r="450" spans="1:27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M450" s="4"/>
      <c r="N450" s="1"/>
      <c r="O450" s="1"/>
      <c r="P450" s="1"/>
      <c r="Q450" s="1"/>
      <c r="R450" s="1"/>
      <c r="S450" s="1"/>
      <c r="T450" s="1"/>
      <c r="U450" s="1"/>
      <c r="V450" s="1"/>
      <c r="Y450" s="4"/>
      <c r="Z450" s="1"/>
      <c r="AA450" s="1"/>
    </row>
    <row r="451" spans="1:27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M451" s="4"/>
      <c r="N451" s="1"/>
      <c r="O451" s="1"/>
      <c r="P451" s="1"/>
      <c r="Q451" s="1"/>
      <c r="R451" s="1"/>
      <c r="S451" s="1"/>
      <c r="T451" s="1"/>
      <c r="U451" s="1"/>
      <c r="V451" s="1"/>
      <c r="Y451" s="4"/>
      <c r="Z451" s="1"/>
      <c r="AA451" s="1"/>
    </row>
    <row r="452" spans="1:27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M452" s="4"/>
      <c r="N452" s="1"/>
      <c r="O452" s="1"/>
      <c r="P452" s="1"/>
      <c r="Q452" s="1"/>
      <c r="R452" s="1"/>
      <c r="S452" s="1"/>
      <c r="T452" s="1"/>
      <c r="U452" s="1"/>
      <c r="V452" s="1"/>
      <c r="Y452" s="4"/>
      <c r="Z452" s="1"/>
      <c r="AA452" s="1"/>
    </row>
    <row r="453" spans="1:27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M453" s="4"/>
      <c r="N453" s="1"/>
      <c r="O453" s="1"/>
      <c r="P453" s="1"/>
      <c r="Q453" s="1"/>
      <c r="R453" s="1"/>
      <c r="S453" s="1"/>
      <c r="T453" s="1"/>
      <c r="U453" s="1"/>
      <c r="V453" s="1"/>
      <c r="Y453" s="4"/>
      <c r="Z453" s="1"/>
      <c r="AA453" s="1"/>
    </row>
    <row r="454" spans="1:27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M454" s="4"/>
      <c r="N454" s="1"/>
      <c r="O454" s="1"/>
      <c r="P454" s="1"/>
      <c r="Q454" s="1"/>
      <c r="R454" s="1"/>
      <c r="S454" s="1"/>
      <c r="T454" s="1"/>
      <c r="U454" s="1"/>
      <c r="V454" s="1"/>
      <c r="Y454" s="4"/>
      <c r="Z454" s="1"/>
      <c r="AA454" s="1"/>
    </row>
    <row r="455" spans="1:27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M455" s="4"/>
      <c r="N455" s="1"/>
      <c r="O455" s="1"/>
      <c r="P455" s="1"/>
      <c r="Q455" s="1"/>
      <c r="R455" s="1"/>
      <c r="S455" s="1"/>
      <c r="T455" s="1"/>
      <c r="U455" s="1"/>
      <c r="V455" s="1"/>
      <c r="Y455" s="4"/>
      <c r="Z455" s="1"/>
      <c r="AA455" s="1"/>
    </row>
    <row r="456" spans="1:27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M456" s="4"/>
      <c r="N456" s="1"/>
      <c r="O456" s="1"/>
      <c r="P456" s="1"/>
      <c r="Q456" s="1"/>
      <c r="R456" s="1"/>
      <c r="S456" s="1"/>
      <c r="T456" s="1"/>
      <c r="U456" s="1"/>
      <c r="V456" s="1"/>
      <c r="Y456" s="4"/>
      <c r="Z456" s="1"/>
      <c r="AA456" s="1"/>
    </row>
    <row r="457" spans="1:27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M457" s="4"/>
      <c r="N457" s="1"/>
      <c r="O457" s="1"/>
      <c r="P457" s="1"/>
      <c r="Q457" s="1"/>
      <c r="R457" s="1"/>
      <c r="S457" s="1"/>
      <c r="T457" s="1"/>
      <c r="U457" s="1"/>
      <c r="V457" s="1"/>
      <c r="Y457" s="4"/>
      <c r="Z457" s="1"/>
      <c r="AA457" s="1"/>
    </row>
    <row r="458" spans="1:27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M458" s="4"/>
      <c r="N458" s="1"/>
      <c r="O458" s="1"/>
      <c r="P458" s="1"/>
      <c r="Q458" s="1"/>
      <c r="R458" s="1"/>
      <c r="S458" s="1"/>
      <c r="T458" s="1"/>
      <c r="U458" s="1"/>
      <c r="V458" s="1"/>
      <c r="Y458" s="4"/>
      <c r="Z458" s="1"/>
      <c r="AA458" s="1"/>
    </row>
    <row r="459" spans="1:27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M459" s="4"/>
      <c r="N459" s="1"/>
      <c r="O459" s="1"/>
      <c r="P459" s="1"/>
      <c r="Q459" s="1"/>
      <c r="R459" s="1"/>
      <c r="S459" s="1"/>
      <c r="T459" s="1"/>
      <c r="U459" s="1"/>
      <c r="V459" s="1"/>
      <c r="Y459" s="4"/>
      <c r="Z459" s="1"/>
      <c r="AA459" s="1"/>
    </row>
    <row r="460" spans="1:27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M460" s="4"/>
      <c r="N460" s="1"/>
      <c r="O460" s="1"/>
      <c r="P460" s="1"/>
      <c r="Q460" s="1"/>
      <c r="R460" s="1"/>
      <c r="S460" s="1"/>
      <c r="T460" s="1"/>
      <c r="U460" s="1"/>
      <c r="V460" s="1"/>
      <c r="Y460" s="4"/>
      <c r="Z460" s="1"/>
      <c r="AA460" s="1"/>
    </row>
    <row r="461" spans="1:27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M461" s="4"/>
      <c r="N461" s="1"/>
      <c r="O461" s="1"/>
      <c r="P461" s="1"/>
      <c r="Q461" s="1"/>
      <c r="R461" s="1"/>
      <c r="S461" s="1"/>
      <c r="T461" s="1"/>
      <c r="U461" s="1"/>
      <c r="V461" s="1"/>
      <c r="Y461" s="4"/>
      <c r="Z461" s="1"/>
      <c r="AA461" s="1"/>
    </row>
    <row r="462" spans="1:27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M462" s="4"/>
      <c r="N462" s="1"/>
      <c r="O462" s="1"/>
      <c r="P462" s="1"/>
      <c r="Q462" s="1"/>
      <c r="R462" s="1"/>
      <c r="S462" s="1"/>
      <c r="T462" s="1"/>
      <c r="U462" s="1"/>
      <c r="V462" s="1"/>
      <c r="Y462" s="4"/>
      <c r="Z462" s="1"/>
      <c r="AA462" s="1"/>
    </row>
    <row r="463" spans="1:27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M463" s="4"/>
      <c r="N463" s="1"/>
      <c r="O463" s="1"/>
      <c r="P463" s="1"/>
      <c r="Q463" s="1"/>
      <c r="R463" s="1"/>
      <c r="S463" s="1"/>
      <c r="T463" s="1"/>
      <c r="U463" s="1"/>
      <c r="V463" s="1"/>
      <c r="Y463" s="4"/>
      <c r="Z463" s="1"/>
      <c r="AA463" s="1"/>
    </row>
    <row r="464" spans="1:27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M464" s="4"/>
      <c r="N464" s="1"/>
      <c r="O464" s="1"/>
      <c r="P464" s="1"/>
      <c r="Q464" s="1"/>
      <c r="R464" s="1"/>
      <c r="S464" s="1"/>
      <c r="T464" s="1"/>
      <c r="U464" s="1"/>
      <c r="V464" s="1"/>
      <c r="Y464" s="4"/>
      <c r="Z464" s="1"/>
      <c r="AA464" s="1"/>
    </row>
    <row r="465" spans="1:27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M465" s="4"/>
      <c r="N465" s="1"/>
      <c r="O465" s="1"/>
      <c r="P465" s="1"/>
      <c r="Q465" s="1"/>
      <c r="R465" s="1"/>
      <c r="S465" s="1"/>
      <c r="T465" s="1"/>
      <c r="U465" s="1"/>
      <c r="V465" s="1"/>
      <c r="Y465" s="4"/>
      <c r="Z465" s="1"/>
      <c r="AA465" s="1"/>
    </row>
    <row r="466" spans="1:27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M466" s="4"/>
      <c r="N466" s="1"/>
      <c r="O466" s="1"/>
      <c r="P466" s="1"/>
      <c r="Q466" s="1"/>
      <c r="R466" s="1"/>
      <c r="S466" s="1"/>
      <c r="T466" s="1"/>
      <c r="U466" s="1"/>
      <c r="V466" s="1"/>
      <c r="Y466" s="4"/>
      <c r="Z466" s="1"/>
      <c r="AA466" s="1"/>
    </row>
    <row r="467" spans="1:27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M467" s="4"/>
      <c r="N467" s="1"/>
      <c r="O467" s="1"/>
      <c r="P467" s="1"/>
      <c r="Q467" s="1"/>
      <c r="R467" s="1"/>
      <c r="S467" s="1"/>
      <c r="T467" s="1"/>
      <c r="U467" s="1"/>
      <c r="V467" s="1"/>
      <c r="Y467" s="4"/>
      <c r="Z467" s="1"/>
      <c r="AA467" s="1"/>
    </row>
    <row r="468" spans="1:27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M468" s="4"/>
      <c r="N468" s="1"/>
      <c r="O468" s="1"/>
      <c r="P468" s="1"/>
      <c r="Q468" s="1"/>
      <c r="R468" s="1"/>
      <c r="S468" s="1"/>
      <c r="T468" s="1"/>
      <c r="U468" s="1"/>
      <c r="V468" s="1"/>
      <c r="Y468" s="4"/>
      <c r="Z468" s="1"/>
      <c r="AA468" s="1"/>
    </row>
    <row r="469" spans="1:27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M469" s="4"/>
      <c r="N469" s="1"/>
      <c r="O469" s="1"/>
      <c r="P469" s="1"/>
      <c r="Q469" s="1"/>
      <c r="R469" s="1"/>
      <c r="S469" s="1"/>
      <c r="T469" s="1"/>
      <c r="U469" s="1"/>
      <c r="V469" s="1"/>
      <c r="Y469" s="4"/>
      <c r="Z469" s="1"/>
      <c r="AA469" s="1"/>
    </row>
    <row r="470" spans="1:27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M470" s="4"/>
      <c r="N470" s="1"/>
      <c r="O470" s="1"/>
      <c r="P470" s="1"/>
      <c r="Q470" s="1"/>
      <c r="R470" s="1"/>
      <c r="S470" s="1"/>
      <c r="T470" s="1"/>
      <c r="U470" s="1"/>
      <c r="V470" s="1"/>
      <c r="Y470" s="4"/>
      <c r="Z470" s="1"/>
      <c r="AA470" s="1"/>
    </row>
    <row r="471" spans="1:27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M471" s="4"/>
      <c r="N471" s="1"/>
      <c r="O471" s="1"/>
      <c r="P471" s="1"/>
      <c r="Q471" s="1"/>
      <c r="R471" s="1"/>
      <c r="S471" s="1"/>
      <c r="T471" s="1"/>
      <c r="U471" s="1"/>
      <c r="V471" s="1"/>
      <c r="Y471" s="4"/>
      <c r="Z471" s="1"/>
      <c r="AA471" s="1"/>
    </row>
    <row r="472" spans="1:27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M472" s="4"/>
      <c r="N472" s="1"/>
      <c r="O472" s="1"/>
      <c r="P472" s="1"/>
      <c r="Q472" s="1"/>
      <c r="R472" s="1"/>
      <c r="S472" s="1"/>
      <c r="T472" s="1"/>
      <c r="U472" s="1"/>
      <c r="V472" s="1"/>
      <c r="Y472" s="4"/>
      <c r="Z472" s="1"/>
      <c r="AA472" s="1"/>
    </row>
    <row r="473" spans="1:27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M473" s="4"/>
      <c r="N473" s="1"/>
      <c r="O473" s="1"/>
      <c r="P473" s="1"/>
      <c r="Q473" s="1"/>
      <c r="R473" s="1"/>
      <c r="S473" s="1"/>
      <c r="T473" s="1"/>
      <c r="U473" s="1"/>
      <c r="V473" s="1"/>
      <c r="Y473" s="4"/>
      <c r="Z473" s="1"/>
      <c r="AA473" s="1"/>
    </row>
    <row r="474" spans="1:27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M474" s="4"/>
      <c r="N474" s="1"/>
      <c r="O474" s="1"/>
      <c r="P474" s="1"/>
      <c r="Q474" s="1"/>
      <c r="R474" s="1"/>
      <c r="S474" s="1"/>
      <c r="T474" s="1"/>
      <c r="U474" s="1"/>
      <c r="V474" s="1"/>
      <c r="Y474" s="4"/>
      <c r="Z474" s="1"/>
      <c r="AA474" s="1"/>
    </row>
    <row r="475" spans="1:27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M475" s="4"/>
      <c r="N475" s="1"/>
      <c r="O475" s="1"/>
      <c r="P475" s="1"/>
      <c r="Q475" s="1"/>
      <c r="R475" s="1"/>
      <c r="S475" s="1"/>
      <c r="T475" s="1"/>
      <c r="U475" s="1"/>
      <c r="V475" s="1"/>
      <c r="Y475" s="4"/>
      <c r="Z475" s="1"/>
      <c r="AA475" s="1"/>
    </row>
    <row r="476" spans="1:27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M476" s="4"/>
      <c r="N476" s="1"/>
      <c r="O476" s="1"/>
      <c r="P476" s="1"/>
      <c r="Q476" s="1"/>
      <c r="R476" s="1"/>
      <c r="S476" s="1"/>
      <c r="T476" s="1"/>
      <c r="U476" s="1"/>
      <c r="V476" s="1"/>
      <c r="Y476" s="4"/>
      <c r="Z476" s="1"/>
      <c r="AA476" s="1"/>
    </row>
    <row r="477" spans="1:27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M477" s="4"/>
      <c r="N477" s="1"/>
      <c r="O477" s="1"/>
      <c r="P477" s="1"/>
      <c r="Q477" s="1"/>
      <c r="R477" s="1"/>
      <c r="S477" s="1"/>
      <c r="T477" s="1"/>
      <c r="U477" s="1"/>
      <c r="V477" s="1"/>
      <c r="Y477" s="4"/>
      <c r="Z477" s="1"/>
      <c r="AA477" s="1"/>
    </row>
    <row r="478" spans="1:27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M478" s="4"/>
      <c r="N478" s="1"/>
      <c r="O478" s="1"/>
      <c r="P478" s="1"/>
      <c r="Q478" s="1"/>
      <c r="R478" s="1"/>
      <c r="S478" s="1"/>
      <c r="T478" s="1"/>
      <c r="U478" s="1"/>
      <c r="V478" s="1"/>
      <c r="Y478" s="4"/>
      <c r="Z478" s="1"/>
      <c r="AA478" s="1"/>
    </row>
    <row r="479" spans="1:27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M479" s="4"/>
      <c r="N479" s="1"/>
      <c r="O479" s="1"/>
      <c r="P479" s="1"/>
      <c r="Q479" s="1"/>
      <c r="R479" s="1"/>
      <c r="S479" s="1"/>
      <c r="T479" s="1"/>
      <c r="U479" s="1"/>
      <c r="V479" s="1"/>
      <c r="Y479" s="4"/>
      <c r="Z479" s="1"/>
      <c r="AA479" s="1"/>
    </row>
    <row r="480" spans="1:27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M480" s="4"/>
      <c r="N480" s="1"/>
      <c r="O480" s="1"/>
      <c r="P480" s="1"/>
      <c r="Q480" s="1"/>
      <c r="R480" s="1"/>
      <c r="S480" s="1"/>
      <c r="T480" s="1"/>
      <c r="U480" s="1"/>
      <c r="V480" s="1"/>
      <c r="Y480" s="4"/>
      <c r="Z480" s="1"/>
      <c r="AA480" s="1"/>
    </row>
    <row r="481" spans="1:27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M481" s="4"/>
      <c r="N481" s="1"/>
      <c r="O481" s="1"/>
      <c r="P481" s="1"/>
      <c r="Q481" s="1"/>
      <c r="R481" s="1"/>
      <c r="S481" s="1"/>
      <c r="T481" s="1"/>
      <c r="U481" s="1"/>
      <c r="V481" s="1"/>
      <c r="Y481" s="4"/>
      <c r="Z481" s="1"/>
      <c r="AA481" s="1"/>
    </row>
    <row r="482" spans="1:27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M482" s="4"/>
      <c r="N482" s="1"/>
      <c r="O482" s="1"/>
      <c r="P482" s="1"/>
      <c r="Q482" s="1"/>
      <c r="R482" s="1"/>
      <c r="S482" s="1"/>
      <c r="T482" s="1"/>
      <c r="U482" s="1"/>
      <c r="V482" s="1"/>
      <c r="Y482" s="4"/>
      <c r="Z482" s="1"/>
      <c r="AA482" s="1"/>
    </row>
    <row r="483" spans="1:27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M483" s="4"/>
      <c r="N483" s="1"/>
      <c r="O483" s="1"/>
      <c r="P483" s="1"/>
      <c r="Q483" s="1"/>
      <c r="R483" s="1"/>
      <c r="S483" s="1"/>
      <c r="T483" s="1"/>
      <c r="U483" s="1"/>
      <c r="V483" s="1"/>
      <c r="Y483" s="4"/>
      <c r="Z483" s="1"/>
      <c r="AA483" s="1"/>
    </row>
    <row r="484" spans="1:27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M484" s="4"/>
      <c r="N484" s="1"/>
      <c r="O484" s="1"/>
      <c r="P484" s="1"/>
      <c r="Q484" s="1"/>
      <c r="R484" s="1"/>
      <c r="S484" s="1"/>
      <c r="T484" s="1"/>
      <c r="U484" s="1"/>
      <c r="V484" s="1"/>
      <c r="Y484" s="4"/>
      <c r="Z484" s="1"/>
      <c r="AA484" s="1"/>
    </row>
    <row r="485" spans="1:27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M485" s="4"/>
      <c r="N485" s="1"/>
      <c r="O485" s="1"/>
      <c r="P485" s="1"/>
      <c r="Q485" s="1"/>
      <c r="R485" s="1"/>
      <c r="S485" s="1"/>
      <c r="T485" s="1"/>
      <c r="U485" s="1"/>
      <c r="V485" s="1"/>
      <c r="Y485" s="4"/>
      <c r="Z485" s="1"/>
      <c r="AA485" s="1"/>
    </row>
    <row r="486" spans="1:27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M486" s="4"/>
      <c r="N486" s="1"/>
      <c r="O486" s="1"/>
      <c r="P486" s="1"/>
      <c r="Q486" s="1"/>
      <c r="R486" s="1"/>
      <c r="S486" s="1"/>
      <c r="T486" s="1"/>
      <c r="U486" s="1"/>
      <c r="V486" s="1"/>
      <c r="Y486" s="4"/>
      <c r="Z486" s="1"/>
      <c r="AA486" s="1"/>
    </row>
    <row r="487" spans="1:27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M487" s="4"/>
      <c r="N487" s="1"/>
      <c r="O487" s="1"/>
      <c r="P487" s="1"/>
      <c r="Q487" s="1"/>
      <c r="R487" s="1"/>
      <c r="S487" s="1"/>
      <c r="T487" s="1"/>
      <c r="U487" s="1"/>
      <c r="V487" s="1"/>
      <c r="Y487" s="4"/>
      <c r="Z487" s="1"/>
      <c r="AA487" s="1"/>
    </row>
    <row r="488" spans="1:27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M488" s="4"/>
      <c r="N488" s="1"/>
      <c r="O488" s="1"/>
      <c r="P488" s="1"/>
      <c r="Q488" s="1"/>
      <c r="R488" s="1"/>
      <c r="S488" s="1"/>
      <c r="T488" s="1"/>
      <c r="U488" s="1"/>
      <c r="V488" s="1"/>
      <c r="Y488" s="4"/>
      <c r="Z488" s="1"/>
      <c r="AA488" s="1"/>
    </row>
    <row r="489" spans="1:27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M489" s="4"/>
      <c r="N489" s="1"/>
      <c r="O489" s="1"/>
      <c r="P489" s="1"/>
      <c r="Q489" s="1"/>
      <c r="R489" s="1"/>
      <c r="S489" s="1"/>
      <c r="T489" s="1"/>
      <c r="U489" s="1"/>
      <c r="V489" s="1"/>
      <c r="Y489" s="4"/>
      <c r="Z489" s="1"/>
      <c r="AA489" s="1"/>
    </row>
    <row r="490" spans="1:27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M490" s="4"/>
      <c r="N490" s="1"/>
      <c r="O490" s="1"/>
      <c r="P490" s="1"/>
      <c r="Q490" s="1"/>
      <c r="R490" s="1"/>
      <c r="S490" s="1"/>
      <c r="T490" s="1"/>
      <c r="U490" s="1"/>
      <c r="V490" s="1"/>
      <c r="Y490" s="4"/>
      <c r="Z490" s="1"/>
      <c r="AA490" s="1"/>
    </row>
    <row r="491" spans="1:27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M491" s="4"/>
      <c r="N491" s="1"/>
      <c r="O491" s="1"/>
      <c r="P491" s="1"/>
      <c r="Q491" s="1"/>
      <c r="R491" s="1"/>
      <c r="S491" s="1"/>
      <c r="T491" s="1"/>
      <c r="U491" s="1"/>
      <c r="V491" s="1"/>
      <c r="Y491" s="4"/>
      <c r="Z491" s="1"/>
      <c r="AA491" s="1"/>
    </row>
    <row r="492" spans="1:27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M492" s="4"/>
      <c r="N492" s="1"/>
      <c r="O492" s="1"/>
      <c r="P492" s="1"/>
      <c r="Q492" s="1"/>
      <c r="R492" s="1"/>
      <c r="S492" s="1"/>
      <c r="T492" s="1"/>
      <c r="U492" s="1"/>
      <c r="V492" s="1"/>
      <c r="Y492" s="4"/>
      <c r="Z492" s="1"/>
      <c r="AA492" s="1"/>
    </row>
    <row r="493" spans="1:27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M493" s="4"/>
      <c r="N493" s="1"/>
      <c r="O493" s="1"/>
      <c r="P493" s="1"/>
      <c r="Q493" s="1"/>
      <c r="R493" s="1"/>
      <c r="S493" s="1"/>
      <c r="T493" s="1"/>
      <c r="U493" s="1"/>
      <c r="V493" s="1"/>
      <c r="Y493" s="4"/>
      <c r="Z493" s="1"/>
      <c r="AA493" s="1"/>
    </row>
    <row r="494" spans="1:27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M494" s="4"/>
      <c r="N494" s="1"/>
      <c r="O494" s="1"/>
      <c r="P494" s="1"/>
      <c r="Q494" s="1"/>
      <c r="R494" s="1"/>
      <c r="S494" s="1"/>
      <c r="T494" s="1"/>
      <c r="U494" s="1"/>
      <c r="V494" s="1"/>
      <c r="Y494" s="4"/>
      <c r="Z494" s="1"/>
      <c r="AA494" s="1"/>
    </row>
    <row r="495" spans="1:27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M495" s="4"/>
      <c r="N495" s="1"/>
      <c r="O495" s="1"/>
      <c r="P495" s="1"/>
      <c r="Q495" s="1"/>
      <c r="R495" s="1"/>
      <c r="S495" s="1"/>
      <c r="T495" s="1"/>
      <c r="U495" s="1"/>
      <c r="V495" s="1"/>
      <c r="Y495" s="4"/>
      <c r="Z495" s="1"/>
      <c r="AA495" s="1"/>
    </row>
    <row r="496" spans="1:27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M496" s="4"/>
      <c r="N496" s="1"/>
      <c r="O496" s="1"/>
      <c r="P496" s="1"/>
      <c r="Q496" s="1"/>
      <c r="R496" s="1"/>
      <c r="S496" s="1"/>
      <c r="T496" s="1"/>
      <c r="U496" s="1"/>
      <c r="V496" s="1"/>
      <c r="Y496" s="4"/>
      <c r="Z496" s="1"/>
      <c r="AA496" s="1"/>
    </row>
    <row r="497" spans="1:27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M497" s="4"/>
      <c r="N497" s="1"/>
      <c r="O497" s="1"/>
      <c r="P497" s="1"/>
      <c r="Q497" s="1"/>
      <c r="R497" s="1"/>
      <c r="S497" s="1"/>
      <c r="T497" s="1"/>
      <c r="U497" s="1"/>
      <c r="V497" s="1"/>
      <c r="Y497" s="4"/>
      <c r="Z497" s="1"/>
      <c r="AA497" s="1"/>
    </row>
    <row r="498" spans="1:27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M498" s="4"/>
      <c r="N498" s="1"/>
      <c r="O498" s="1"/>
      <c r="P498" s="1"/>
      <c r="Q498" s="1"/>
      <c r="R498" s="1"/>
      <c r="S498" s="1"/>
      <c r="T498" s="1"/>
      <c r="U498" s="1"/>
      <c r="V498" s="1"/>
      <c r="Y498" s="4"/>
      <c r="Z498" s="1"/>
      <c r="AA498" s="1"/>
    </row>
    <row r="499" spans="1:27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M499" s="4"/>
      <c r="N499" s="1"/>
      <c r="O499" s="1"/>
      <c r="P499" s="1"/>
      <c r="Q499" s="1"/>
      <c r="R499" s="1"/>
      <c r="S499" s="1"/>
      <c r="T499" s="1"/>
      <c r="U499" s="1"/>
      <c r="V499" s="1"/>
      <c r="Y499" s="4"/>
      <c r="Z499" s="1"/>
      <c r="AA499" s="1"/>
    </row>
    <row r="500" spans="1:27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M500" s="4"/>
      <c r="N500" s="1"/>
      <c r="O500" s="1"/>
      <c r="P500" s="1"/>
      <c r="Q500" s="1"/>
      <c r="R500" s="1"/>
      <c r="S500" s="1"/>
      <c r="T500" s="1"/>
      <c r="U500" s="1"/>
      <c r="V500" s="1"/>
      <c r="Y500" s="4"/>
      <c r="Z500" s="1"/>
      <c r="AA500" s="1"/>
    </row>
    <row r="501" spans="1:27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M501" s="4"/>
      <c r="N501" s="1"/>
      <c r="O501" s="1"/>
      <c r="P501" s="1"/>
      <c r="Q501" s="1"/>
      <c r="R501" s="1"/>
      <c r="S501" s="1"/>
      <c r="T501" s="1"/>
      <c r="U501" s="1"/>
      <c r="V501" s="1"/>
      <c r="Y501" s="4"/>
      <c r="Z501" s="1"/>
      <c r="AA501" s="1"/>
    </row>
    <row r="502" spans="1:27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M502" s="4"/>
      <c r="N502" s="1"/>
      <c r="O502" s="1"/>
      <c r="P502" s="1"/>
      <c r="Q502" s="1"/>
      <c r="R502" s="1"/>
      <c r="S502" s="1"/>
      <c r="T502" s="1"/>
      <c r="U502" s="1"/>
      <c r="V502" s="1"/>
      <c r="Y502" s="4"/>
      <c r="Z502" s="1"/>
      <c r="AA502" s="1"/>
    </row>
    <row r="503" spans="1:27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M503" s="4"/>
      <c r="N503" s="1"/>
      <c r="O503" s="1"/>
      <c r="P503" s="1"/>
      <c r="Q503" s="1"/>
      <c r="R503" s="1"/>
      <c r="S503" s="1"/>
      <c r="T503" s="1"/>
      <c r="U503" s="1"/>
      <c r="V503" s="1"/>
      <c r="Y503" s="4"/>
      <c r="Z503" s="1"/>
      <c r="AA503" s="1"/>
    </row>
    <row r="504" spans="1:27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M504" s="4"/>
      <c r="N504" s="1"/>
      <c r="O504" s="1"/>
      <c r="P504" s="1"/>
      <c r="Q504" s="1"/>
      <c r="R504" s="1"/>
      <c r="S504" s="1"/>
      <c r="T504" s="1"/>
      <c r="U504" s="1"/>
      <c r="V504" s="1"/>
      <c r="Y504" s="4"/>
      <c r="Z504" s="1"/>
      <c r="AA504" s="1"/>
    </row>
    <row r="505" spans="1:27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M505" s="4"/>
      <c r="N505" s="1"/>
      <c r="O505" s="1"/>
      <c r="P505" s="1"/>
      <c r="Q505" s="1"/>
      <c r="R505" s="1"/>
      <c r="S505" s="1"/>
      <c r="T505" s="1"/>
      <c r="U505" s="1"/>
      <c r="V505" s="1"/>
      <c r="Y505" s="4"/>
      <c r="Z505" s="1"/>
      <c r="AA505" s="1"/>
    </row>
    <row r="506" spans="1:27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M506" s="4"/>
      <c r="N506" s="1"/>
      <c r="O506" s="1"/>
      <c r="P506" s="1"/>
      <c r="Q506" s="1"/>
      <c r="R506" s="1"/>
      <c r="S506" s="1"/>
      <c r="T506" s="1"/>
      <c r="U506" s="1"/>
      <c r="V506" s="1"/>
      <c r="Y506" s="4"/>
      <c r="Z506" s="1"/>
      <c r="AA506" s="1"/>
    </row>
    <row r="507" spans="1:27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M507" s="4"/>
      <c r="N507" s="1"/>
      <c r="O507" s="1"/>
      <c r="P507" s="1"/>
      <c r="Q507" s="1"/>
      <c r="R507" s="1"/>
      <c r="S507" s="1"/>
      <c r="T507" s="1"/>
      <c r="U507" s="1"/>
      <c r="V507" s="1"/>
      <c r="Y507" s="4"/>
      <c r="Z507" s="1"/>
      <c r="AA507" s="1"/>
    </row>
    <row r="508" spans="1:27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M508" s="4"/>
      <c r="N508" s="1"/>
      <c r="O508" s="1"/>
      <c r="P508" s="1"/>
      <c r="Q508" s="1"/>
      <c r="R508" s="1"/>
      <c r="S508" s="1"/>
      <c r="T508" s="1"/>
      <c r="U508" s="1"/>
      <c r="V508" s="1"/>
      <c r="Y508" s="4"/>
      <c r="Z508" s="1"/>
      <c r="AA508" s="1"/>
    </row>
    <row r="509" spans="1:27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M509" s="4"/>
      <c r="N509" s="1"/>
      <c r="O509" s="1"/>
      <c r="P509" s="1"/>
      <c r="Q509" s="1"/>
      <c r="R509" s="1"/>
      <c r="S509" s="1"/>
      <c r="T509" s="1"/>
      <c r="U509" s="1"/>
      <c r="V509" s="1"/>
      <c r="Y509" s="4"/>
      <c r="Z509" s="1"/>
      <c r="AA509" s="1"/>
    </row>
    <row r="510" spans="1:27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M510" s="4"/>
      <c r="N510" s="1"/>
      <c r="O510" s="1"/>
      <c r="P510" s="1"/>
      <c r="Q510" s="1"/>
      <c r="R510" s="1"/>
      <c r="S510" s="1"/>
      <c r="T510" s="1"/>
      <c r="U510" s="1"/>
      <c r="V510" s="1"/>
      <c r="Y510" s="4"/>
      <c r="Z510" s="1"/>
      <c r="AA510" s="1"/>
    </row>
    <row r="511" spans="1:27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M511" s="4"/>
      <c r="N511" s="1"/>
      <c r="O511" s="1"/>
      <c r="P511" s="1"/>
      <c r="Q511" s="1"/>
      <c r="R511" s="1"/>
      <c r="S511" s="1"/>
      <c r="T511" s="1"/>
      <c r="U511" s="1"/>
      <c r="V511" s="1"/>
      <c r="Y511" s="4"/>
      <c r="Z511" s="1"/>
      <c r="AA511" s="1"/>
    </row>
    <row r="512" spans="1:27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M512" s="4"/>
      <c r="N512" s="1"/>
      <c r="O512" s="1"/>
      <c r="P512" s="1"/>
      <c r="Q512" s="1"/>
      <c r="R512" s="1"/>
      <c r="S512" s="1"/>
      <c r="T512" s="1"/>
      <c r="U512" s="1"/>
      <c r="V512" s="1"/>
      <c r="Y512" s="4"/>
      <c r="Z512" s="1"/>
      <c r="AA512" s="1"/>
    </row>
    <row r="513" spans="1:27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M513" s="4"/>
      <c r="N513" s="1"/>
      <c r="O513" s="1"/>
      <c r="P513" s="1"/>
      <c r="Q513" s="1"/>
      <c r="R513" s="1"/>
      <c r="S513" s="1"/>
      <c r="T513" s="1"/>
      <c r="U513" s="1"/>
      <c r="V513" s="1"/>
      <c r="Y513" s="4"/>
      <c r="Z513" s="1"/>
      <c r="AA513" s="1"/>
    </row>
    <row r="514" spans="1:27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M514" s="4"/>
      <c r="N514" s="1"/>
      <c r="O514" s="1"/>
      <c r="P514" s="1"/>
      <c r="Q514" s="1"/>
      <c r="R514" s="1"/>
      <c r="S514" s="1"/>
      <c r="T514" s="1"/>
      <c r="U514" s="1"/>
      <c r="V514" s="1"/>
      <c r="Y514" s="4"/>
      <c r="Z514" s="1"/>
      <c r="AA514" s="1"/>
    </row>
    <row r="515" spans="1:27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M515" s="4"/>
      <c r="N515" s="1"/>
      <c r="O515" s="1"/>
      <c r="P515" s="1"/>
      <c r="Q515" s="1"/>
      <c r="R515" s="1"/>
      <c r="S515" s="1"/>
      <c r="T515" s="1"/>
      <c r="U515" s="1"/>
      <c r="V515" s="1"/>
      <c r="Y515" s="4"/>
      <c r="Z515" s="1"/>
      <c r="AA515" s="1"/>
    </row>
    <row r="516" spans="1:27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M516" s="4"/>
      <c r="N516" s="1"/>
      <c r="O516" s="1"/>
      <c r="P516" s="1"/>
      <c r="Q516" s="1"/>
      <c r="R516" s="1"/>
      <c r="S516" s="1"/>
      <c r="T516" s="1"/>
      <c r="U516" s="1"/>
      <c r="V516" s="1"/>
      <c r="Y516" s="4"/>
      <c r="Z516" s="1"/>
      <c r="AA516" s="1"/>
    </row>
    <row r="517" spans="1:27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M517" s="4"/>
      <c r="N517" s="1"/>
      <c r="O517" s="1"/>
      <c r="P517" s="1"/>
      <c r="Q517" s="1"/>
      <c r="R517" s="1"/>
      <c r="S517" s="1"/>
      <c r="T517" s="1"/>
      <c r="U517" s="1"/>
      <c r="V517" s="1"/>
      <c r="Y517" s="4"/>
      <c r="Z517" s="1"/>
      <c r="AA517" s="1"/>
    </row>
    <row r="518" spans="1:27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M518" s="4"/>
      <c r="N518" s="1"/>
      <c r="O518" s="1"/>
      <c r="P518" s="1"/>
      <c r="Q518" s="1"/>
      <c r="R518" s="1"/>
      <c r="S518" s="1"/>
      <c r="T518" s="1"/>
      <c r="U518" s="1"/>
      <c r="V518" s="1"/>
      <c r="Y518" s="4"/>
      <c r="Z518" s="1"/>
      <c r="AA518" s="1"/>
    </row>
    <row r="519" spans="1:27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M519" s="4"/>
      <c r="N519" s="1"/>
      <c r="O519" s="1"/>
      <c r="P519" s="1"/>
      <c r="Q519" s="1"/>
      <c r="R519" s="1"/>
      <c r="S519" s="1"/>
      <c r="T519" s="1"/>
      <c r="U519" s="1"/>
      <c r="V519" s="1"/>
      <c r="Y519" s="4"/>
      <c r="Z519" s="1"/>
      <c r="AA519" s="1"/>
    </row>
    <row r="520" spans="1:27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M520" s="4"/>
      <c r="N520" s="1"/>
      <c r="O520" s="1"/>
      <c r="P520" s="1"/>
      <c r="Q520" s="1"/>
      <c r="R520" s="1"/>
      <c r="S520" s="1"/>
      <c r="T520" s="1"/>
      <c r="U520" s="1"/>
      <c r="V520" s="1"/>
      <c r="Y520" s="4"/>
      <c r="Z520" s="1"/>
      <c r="AA520" s="1"/>
    </row>
    <row r="521" spans="1:27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M521" s="4"/>
      <c r="N521" s="1"/>
      <c r="O521" s="1"/>
      <c r="P521" s="1"/>
      <c r="Q521" s="1"/>
      <c r="R521" s="1"/>
      <c r="S521" s="1"/>
      <c r="T521" s="1"/>
      <c r="U521" s="1"/>
      <c r="V521" s="1"/>
      <c r="Y521" s="4"/>
      <c r="Z521" s="1"/>
      <c r="AA521" s="1"/>
    </row>
    <row r="522" spans="1:27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M522" s="4"/>
      <c r="N522" s="1"/>
      <c r="O522" s="1"/>
      <c r="P522" s="1"/>
      <c r="Q522" s="1"/>
      <c r="R522" s="1"/>
      <c r="S522" s="1"/>
      <c r="T522" s="1"/>
      <c r="U522" s="1"/>
      <c r="V522" s="1"/>
      <c r="Y522" s="4"/>
      <c r="Z522" s="1"/>
      <c r="AA522" s="1"/>
    </row>
    <row r="523" spans="1:27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M523" s="4"/>
      <c r="N523" s="1"/>
      <c r="O523" s="1"/>
      <c r="P523" s="1"/>
      <c r="Q523" s="1"/>
      <c r="R523" s="1"/>
      <c r="S523" s="1"/>
      <c r="T523" s="1"/>
      <c r="U523" s="1"/>
      <c r="V523" s="1"/>
      <c r="Y523" s="4"/>
      <c r="Z523" s="1"/>
      <c r="AA523" s="1"/>
    </row>
    <row r="524" spans="1:27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M524" s="4"/>
      <c r="N524" s="1"/>
      <c r="O524" s="1"/>
      <c r="P524" s="1"/>
      <c r="Q524" s="1"/>
      <c r="R524" s="1"/>
      <c r="S524" s="1"/>
      <c r="T524" s="1"/>
      <c r="U524" s="1"/>
      <c r="V524" s="1"/>
      <c r="Y524" s="4"/>
      <c r="Z524" s="1"/>
      <c r="AA524" s="1"/>
    </row>
    <row r="525" spans="1:27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M525" s="4"/>
      <c r="N525" s="1"/>
      <c r="O525" s="1"/>
      <c r="P525" s="1"/>
      <c r="Q525" s="1"/>
      <c r="R525" s="1"/>
      <c r="S525" s="1"/>
      <c r="T525" s="1"/>
      <c r="U525" s="1"/>
      <c r="V525" s="1"/>
      <c r="Y525" s="4"/>
      <c r="Z525" s="1"/>
      <c r="AA525" s="1"/>
    </row>
    <row r="526" spans="1:27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M526" s="4"/>
      <c r="N526" s="1"/>
      <c r="O526" s="1"/>
      <c r="P526" s="1"/>
      <c r="Q526" s="1"/>
      <c r="R526" s="1"/>
      <c r="S526" s="1"/>
      <c r="T526" s="1"/>
      <c r="U526" s="1"/>
      <c r="V526" s="1"/>
      <c r="Y526" s="4"/>
      <c r="Z526" s="1"/>
      <c r="AA526" s="1"/>
    </row>
    <row r="527" spans="1:27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M527" s="4"/>
      <c r="N527" s="1"/>
      <c r="O527" s="1"/>
      <c r="P527" s="1"/>
      <c r="Q527" s="1"/>
      <c r="R527" s="1"/>
      <c r="S527" s="1"/>
      <c r="T527" s="1"/>
      <c r="U527" s="1"/>
      <c r="V527" s="1"/>
      <c r="Y527" s="4"/>
      <c r="Z527" s="1"/>
      <c r="AA527" s="1"/>
    </row>
    <row r="528" spans="1:27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M528" s="4"/>
      <c r="N528" s="1"/>
      <c r="O528" s="1"/>
      <c r="P528" s="1"/>
      <c r="Q528" s="1"/>
      <c r="R528" s="1"/>
      <c r="S528" s="1"/>
      <c r="T528" s="1"/>
      <c r="U528" s="1"/>
      <c r="V528" s="1"/>
      <c r="Y528" s="4"/>
      <c r="Z528" s="1"/>
      <c r="AA528" s="1"/>
    </row>
    <row r="529" spans="1:27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M529" s="4"/>
      <c r="N529" s="1"/>
      <c r="O529" s="1"/>
      <c r="P529" s="1"/>
      <c r="Q529" s="1"/>
      <c r="R529" s="1"/>
      <c r="S529" s="1"/>
      <c r="T529" s="1"/>
      <c r="U529" s="1"/>
      <c r="V529" s="1"/>
      <c r="Y529" s="4"/>
      <c r="Z529" s="1"/>
      <c r="AA529" s="1"/>
    </row>
    <row r="530" spans="1:27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M530" s="4"/>
      <c r="N530" s="1"/>
      <c r="O530" s="1"/>
      <c r="P530" s="1"/>
      <c r="Q530" s="1"/>
      <c r="R530" s="1"/>
      <c r="S530" s="1"/>
      <c r="T530" s="1"/>
      <c r="U530" s="1"/>
      <c r="V530" s="1"/>
      <c r="Y530" s="4"/>
      <c r="Z530" s="1"/>
      <c r="AA530" s="1"/>
    </row>
    <row r="531" spans="1:27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M531" s="4"/>
      <c r="N531" s="1"/>
      <c r="O531" s="1"/>
      <c r="P531" s="1"/>
      <c r="Q531" s="1"/>
      <c r="R531" s="1"/>
      <c r="S531" s="1"/>
      <c r="T531" s="1"/>
      <c r="U531" s="1"/>
      <c r="V531" s="1"/>
      <c r="Y531" s="4"/>
      <c r="Z531" s="1"/>
      <c r="AA531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opLeftCell="D13" workbookViewId="0">
      <selection activeCell="Y31" sqref="X31:Y32"/>
    </sheetView>
  </sheetViews>
  <sheetFormatPr defaultRowHeight="15" x14ac:dyDescent="0.25"/>
  <cols>
    <col min="1" max="1" width="13.140625" style="4" bestFit="1" customWidth="1"/>
    <col min="2" max="2" width="9" style="1" bestFit="1" customWidth="1"/>
    <col min="3" max="3" width="7.85546875" style="15" bestFit="1" customWidth="1"/>
    <col min="4" max="4" width="7.85546875" style="103" bestFit="1" customWidth="1"/>
    <col min="5" max="5" width="8.28515625" style="15" bestFit="1" customWidth="1"/>
    <col min="6" max="6" width="9.5703125" style="1" bestFit="1" customWidth="1"/>
    <col min="7" max="7" width="11" style="64" bestFit="1" customWidth="1"/>
    <col min="8" max="8" width="9.140625" style="1" customWidth="1"/>
    <col min="9" max="9" width="8.42578125" style="1" bestFit="1" customWidth="1"/>
    <col min="10" max="10" width="12.28515625" bestFit="1" customWidth="1"/>
    <col min="11" max="11" width="9.140625" style="53"/>
    <col min="12" max="12" width="12.7109375" style="1" customWidth="1"/>
    <col min="13" max="13" width="11.28515625" style="1" bestFit="1" customWidth="1"/>
    <col min="14" max="14" width="8.85546875" style="1" customWidth="1"/>
    <col min="15" max="15" width="10.5703125" style="51" customWidth="1"/>
    <col min="16" max="16" width="7.85546875" style="104" bestFit="1" customWidth="1"/>
    <col min="17" max="17" width="8.85546875" style="1" bestFit="1" customWidth="1"/>
    <col min="18" max="18" width="6.42578125" style="1" customWidth="1"/>
    <col min="19" max="19" width="11.85546875" style="1" customWidth="1"/>
    <col min="20" max="20" width="10.28515625" style="1" bestFit="1" customWidth="1"/>
    <col min="21" max="21" width="12.28515625" bestFit="1" customWidth="1"/>
    <col min="23" max="23" width="10.85546875" style="4" customWidth="1"/>
    <col min="24" max="24" width="12.7109375" style="1" customWidth="1"/>
    <col min="25" max="29" width="9.140625" style="1"/>
    <col min="30" max="30" width="14.5703125" style="1" customWidth="1"/>
    <col min="31" max="32" width="9.140625" style="1"/>
  </cols>
  <sheetData>
    <row r="1" spans="1:36" ht="15" customHeight="1" x14ac:dyDescent="0.25">
      <c r="A1" s="138" t="s">
        <v>11</v>
      </c>
      <c r="B1" s="139"/>
      <c r="C1" s="139"/>
      <c r="D1" s="139"/>
      <c r="E1" s="139"/>
      <c r="F1" s="139"/>
      <c r="G1" s="139"/>
      <c r="H1" s="139"/>
      <c r="I1" s="139"/>
      <c r="J1" s="140"/>
      <c r="K1" s="54"/>
      <c r="L1" s="139"/>
      <c r="M1" s="139"/>
      <c r="N1" s="139"/>
      <c r="O1" s="139"/>
      <c r="P1" s="139"/>
      <c r="Q1" s="139"/>
      <c r="R1" s="139"/>
      <c r="S1" s="139"/>
      <c r="T1" s="139"/>
      <c r="U1" s="140"/>
      <c r="W1" s="138" t="s">
        <v>11</v>
      </c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6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3"/>
      <c r="K2" s="54"/>
      <c r="L2" s="142"/>
      <c r="M2" s="142"/>
      <c r="N2" s="142"/>
      <c r="O2" s="142"/>
      <c r="P2" s="142"/>
      <c r="Q2" s="142"/>
      <c r="R2" s="142"/>
      <c r="S2" s="142"/>
      <c r="T2" s="142"/>
      <c r="U2" s="143"/>
      <c r="W2" s="141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36" s="3" customFormat="1" ht="52.5" customHeight="1" x14ac:dyDescent="0.25">
      <c r="A3" s="6" t="s">
        <v>18</v>
      </c>
      <c r="B3" s="5" t="s">
        <v>23</v>
      </c>
      <c r="C3" s="5" t="s">
        <v>20</v>
      </c>
      <c r="D3" s="102" t="s">
        <v>20</v>
      </c>
      <c r="E3" s="8" t="s">
        <v>3</v>
      </c>
      <c r="F3" s="8" t="s">
        <v>4</v>
      </c>
      <c r="G3" s="8" t="s">
        <v>5</v>
      </c>
      <c r="H3" s="62" t="s">
        <v>6</v>
      </c>
      <c r="I3" s="8" t="s">
        <v>7</v>
      </c>
      <c r="J3" s="65" t="s">
        <v>8</v>
      </c>
      <c r="K3" s="2"/>
      <c r="L3" s="2"/>
      <c r="M3" s="6" t="s">
        <v>124</v>
      </c>
      <c r="N3" s="5" t="s">
        <v>13</v>
      </c>
      <c r="O3" s="114" t="s">
        <v>20</v>
      </c>
      <c r="P3" s="114" t="s">
        <v>20</v>
      </c>
      <c r="Q3" s="8" t="s">
        <v>4</v>
      </c>
      <c r="R3" s="8" t="s">
        <v>5</v>
      </c>
      <c r="S3" s="8" t="s">
        <v>6</v>
      </c>
      <c r="T3" s="2" t="s">
        <v>7</v>
      </c>
      <c r="U3" s="8" t="s">
        <v>8</v>
      </c>
      <c r="V3" s="2"/>
      <c r="W3" s="2"/>
      <c r="X3" s="2"/>
      <c r="Z3" s="6" t="s">
        <v>9</v>
      </c>
      <c r="AA3" s="5" t="s">
        <v>13</v>
      </c>
      <c r="AB3" s="8" t="s">
        <v>3</v>
      </c>
      <c r="AC3" s="8" t="s">
        <v>4</v>
      </c>
      <c r="AD3" s="8" t="s">
        <v>5</v>
      </c>
      <c r="AE3" s="8" t="s">
        <v>6</v>
      </c>
      <c r="AF3" s="8" t="s">
        <v>7</v>
      </c>
      <c r="AG3" s="8" t="s">
        <v>8</v>
      </c>
      <c r="AH3" s="2"/>
      <c r="AI3" s="2"/>
      <c r="AJ3" s="2"/>
    </row>
    <row r="4" spans="1:36" x14ac:dyDescent="0.25">
      <c r="A4" s="10">
        <v>43470</v>
      </c>
      <c r="B4" s="23">
        <v>0.42222222222222222</v>
      </c>
      <c r="C4" s="74">
        <v>0</v>
      </c>
      <c r="D4" s="108">
        <v>0</v>
      </c>
      <c r="E4" s="97"/>
      <c r="F4" s="44"/>
      <c r="G4" s="98"/>
      <c r="H4" s="13">
        <v>5.11E-2</v>
      </c>
      <c r="I4" s="13"/>
      <c r="J4" s="110">
        <v>426.6</v>
      </c>
      <c r="K4" s="56"/>
      <c r="L4" s="45"/>
      <c r="M4" s="112">
        <v>43470</v>
      </c>
      <c r="N4" s="23">
        <v>0.51250000000000007</v>
      </c>
      <c r="O4" s="73">
        <v>0</v>
      </c>
      <c r="P4" s="105">
        <v>0</v>
      </c>
      <c r="Q4" s="13"/>
      <c r="R4" s="44"/>
      <c r="S4" s="97">
        <v>3.4000000000000002E-2</v>
      </c>
      <c r="T4" s="13"/>
      <c r="U4" s="20">
        <v>8253.5</v>
      </c>
      <c r="AG4" s="1"/>
    </row>
    <row r="5" spans="1:36" x14ac:dyDescent="0.25">
      <c r="B5" s="23">
        <v>0.4236111111111111</v>
      </c>
      <c r="C5" s="73">
        <v>2</v>
      </c>
      <c r="D5" s="105">
        <f>SUM(D4,C5)</f>
        <v>2</v>
      </c>
      <c r="E5" s="97"/>
      <c r="F5" s="44"/>
      <c r="G5" s="98"/>
      <c r="H5" s="13">
        <v>5.5500000000000001E-2</v>
      </c>
      <c r="I5" s="13"/>
      <c r="J5" s="110">
        <v>455.9</v>
      </c>
      <c r="K5" s="13"/>
      <c r="L5" s="74"/>
      <c r="M5" s="113"/>
      <c r="N5" s="23">
        <v>0.51388888888888895</v>
      </c>
      <c r="O5" s="73">
        <v>2</v>
      </c>
      <c r="P5" s="105">
        <f>SUM(P4,O5)</f>
        <v>2</v>
      </c>
      <c r="Q5" s="13"/>
      <c r="R5" s="44"/>
      <c r="S5" s="97">
        <v>3.5700000000000003E-2</v>
      </c>
      <c r="T5" s="13"/>
      <c r="U5" s="20">
        <v>1100.8</v>
      </c>
      <c r="AG5" s="1"/>
    </row>
    <row r="6" spans="1:36" x14ac:dyDescent="0.25">
      <c r="B6" s="23">
        <v>0.42430555555555555</v>
      </c>
      <c r="C6" s="73">
        <v>1</v>
      </c>
      <c r="D6" s="105">
        <f t="shared" ref="D6:D25" si="0">SUM(D5,C6)</f>
        <v>3</v>
      </c>
      <c r="E6" s="97"/>
      <c r="F6" s="44"/>
      <c r="G6" s="98"/>
      <c r="H6" s="13">
        <v>5.5399999999999998E-2</v>
      </c>
      <c r="I6" s="13"/>
      <c r="J6" s="110">
        <v>400.7</v>
      </c>
      <c r="K6" s="13"/>
      <c r="L6" s="74"/>
      <c r="M6" s="113"/>
      <c r="N6" s="23">
        <v>0.51527777777777783</v>
      </c>
      <c r="O6" s="73">
        <v>2</v>
      </c>
      <c r="P6" s="105">
        <f t="shared" ref="P6:P28" si="1">SUM(P5,O6)</f>
        <v>4</v>
      </c>
      <c r="Q6" s="13"/>
      <c r="R6" s="98"/>
      <c r="S6" s="97">
        <v>3.8100000000000002E-2</v>
      </c>
      <c r="T6" s="13"/>
      <c r="U6" s="20">
        <v>845.1</v>
      </c>
      <c r="AG6" s="1"/>
    </row>
    <row r="7" spans="1:36" x14ac:dyDescent="0.25">
      <c r="B7" s="23">
        <v>0.42499999999999999</v>
      </c>
      <c r="C7" s="73">
        <v>1</v>
      </c>
      <c r="D7" s="105">
        <f t="shared" si="0"/>
        <v>4</v>
      </c>
      <c r="E7" s="97"/>
      <c r="F7" s="44"/>
      <c r="G7" s="98"/>
      <c r="H7" s="13"/>
      <c r="I7" s="13"/>
      <c r="J7" s="110">
        <v>422.2</v>
      </c>
      <c r="K7" s="13"/>
      <c r="L7" s="74"/>
      <c r="M7" s="113"/>
      <c r="N7" s="23">
        <v>0.51736111111111105</v>
      </c>
      <c r="O7" s="73">
        <v>3</v>
      </c>
      <c r="P7" s="105">
        <f t="shared" si="1"/>
        <v>7</v>
      </c>
      <c r="Q7" s="13"/>
      <c r="R7" s="98"/>
      <c r="S7" s="97">
        <v>4.5400000000000003E-2</v>
      </c>
      <c r="T7" s="13"/>
      <c r="U7" s="20">
        <v>1196</v>
      </c>
      <c r="AG7" s="1"/>
    </row>
    <row r="8" spans="1:36" x14ac:dyDescent="0.25">
      <c r="B8" s="23">
        <v>0.42569444444444443</v>
      </c>
      <c r="C8" s="73">
        <v>1</v>
      </c>
      <c r="D8" s="105">
        <f t="shared" si="0"/>
        <v>5</v>
      </c>
      <c r="E8" s="97"/>
      <c r="F8" s="44"/>
      <c r="G8" s="98"/>
      <c r="H8" s="13">
        <v>6.2399999999999997E-2</v>
      </c>
      <c r="I8" s="13"/>
      <c r="J8" s="110">
        <v>437.5</v>
      </c>
      <c r="K8" s="13"/>
      <c r="L8" s="74"/>
      <c r="M8" s="113"/>
      <c r="N8" s="23">
        <v>0.51874999999999993</v>
      </c>
      <c r="O8" s="73">
        <v>2</v>
      </c>
      <c r="P8" s="105">
        <f t="shared" si="1"/>
        <v>9</v>
      </c>
      <c r="Q8" s="13"/>
      <c r="R8" s="98"/>
      <c r="S8" s="97">
        <v>4.6399999999999997E-2</v>
      </c>
      <c r="T8" s="13"/>
      <c r="U8" s="20">
        <v>1175</v>
      </c>
      <c r="AG8" s="1"/>
    </row>
    <row r="9" spans="1:36" x14ac:dyDescent="0.25">
      <c r="B9" s="23">
        <v>0.43263888888888885</v>
      </c>
      <c r="C9" s="73">
        <v>10</v>
      </c>
      <c r="D9" s="105">
        <f t="shared" si="0"/>
        <v>15</v>
      </c>
      <c r="E9" s="97"/>
      <c r="F9" s="44"/>
      <c r="G9" s="98"/>
      <c r="H9" s="13">
        <v>6.0100000000000001E-2</v>
      </c>
      <c r="I9" s="13"/>
      <c r="J9" s="110">
        <v>384</v>
      </c>
      <c r="K9" s="13"/>
      <c r="L9" s="73"/>
      <c r="M9" s="113"/>
      <c r="N9" s="23">
        <v>0.52847222222222223</v>
      </c>
      <c r="O9" s="73">
        <v>14</v>
      </c>
      <c r="P9" s="105">
        <f t="shared" si="1"/>
        <v>23</v>
      </c>
      <c r="Q9" s="13"/>
      <c r="R9" s="44"/>
      <c r="S9" s="97">
        <v>5.16E-2</v>
      </c>
      <c r="T9" s="13"/>
      <c r="U9" s="20">
        <v>1100.4000000000001</v>
      </c>
      <c r="AG9" s="1"/>
    </row>
    <row r="10" spans="1:36" x14ac:dyDescent="0.25">
      <c r="A10" s="107"/>
      <c r="B10" s="23">
        <v>0.43333333333333335</v>
      </c>
      <c r="C10" s="74">
        <v>1</v>
      </c>
      <c r="D10" s="105">
        <f t="shared" si="0"/>
        <v>16</v>
      </c>
      <c r="E10" s="97"/>
      <c r="F10" s="44"/>
      <c r="G10" s="98"/>
      <c r="H10" s="13">
        <v>0.05</v>
      </c>
      <c r="I10" s="13"/>
      <c r="J10" s="110">
        <v>368</v>
      </c>
      <c r="K10" s="13"/>
      <c r="L10" s="73"/>
      <c r="M10" s="113"/>
      <c r="N10" s="23">
        <v>0.52916666666666667</v>
      </c>
      <c r="O10" s="73">
        <v>1</v>
      </c>
      <c r="P10" s="105">
        <f t="shared" si="1"/>
        <v>24</v>
      </c>
      <c r="Q10" s="13"/>
      <c r="R10" s="44"/>
      <c r="S10" s="97">
        <v>5.62E-2</v>
      </c>
      <c r="T10" s="13"/>
      <c r="U10" s="20">
        <v>1077.9000000000001</v>
      </c>
      <c r="AG10" s="1"/>
    </row>
    <row r="11" spans="1:36" x14ac:dyDescent="0.25">
      <c r="B11" s="23">
        <v>0.43541666666666662</v>
      </c>
      <c r="C11" s="74">
        <v>2</v>
      </c>
      <c r="D11" s="105">
        <f t="shared" si="0"/>
        <v>18</v>
      </c>
      <c r="E11" s="97"/>
      <c r="F11" s="44"/>
      <c r="G11" s="98"/>
      <c r="H11" s="13">
        <v>9.11E-2</v>
      </c>
      <c r="I11" s="13"/>
      <c r="J11" s="110">
        <v>399</v>
      </c>
      <c r="K11" s="13"/>
      <c r="L11" s="73"/>
      <c r="M11" s="113"/>
      <c r="N11" s="23">
        <v>0.55138888888888882</v>
      </c>
      <c r="O11" s="73">
        <v>32</v>
      </c>
      <c r="P11" s="105">
        <f t="shared" si="1"/>
        <v>56</v>
      </c>
      <c r="Q11" s="13"/>
      <c r="R11" s="44"/>
      <c r="S11" s="97">
        <v>0.06</v>
      </c>
      <c r="T11" s="13"/>
      <c r="U11" s="20">
        <v>973</v>
      </c>
      <c r="AG11" s="1"/>
    </row>
    <row r="12" spans="1:36" x14ac:dyDescent="0.25">
      <c r="B12" s="23">
        <v>0.4368055555555555</v>
      </c>
      <c r="C12" s="74">
        <v>2</v>
      </c>
      <c r="D12" s="105">
        <f t="shared" si="0"/>
        <v>20</v>
      </c>
      <c r="E12" s="97"/>
      <c r="F12" s="44"/>
      <c r="G12" s="98"/>
      <c r="H12" s="13">
        <v>4.58E-2</v>
      </c>
      <c r="I12" s="13"/>
      <c r="J12" s="110">
        <v>404.3</v>
      </c>
      <c r="K12" s="13"/>
      <c r="L12" s="73"/>
      <c r="M12" s="113"/>
      <c r="N12" s="23">
        <v>0.55208333333333337</v>
      </c>
      <c r="O12" s="73">
        <v>1</v>
      </c>
      <c r="P12" s="105">
        <f t="shared" si="1"/>
        <v>57</v>
      </c>
      <c r="Q12" s="13"/>
      <c r="R12" s="98"/>
      <c r="S12" s="97">
        <v>4.0899999999999999E-2</v>
      </c>
      <c r="T12" s="13"/>
      <c r="U12" s="20">
        <v>1019.6</v>
      </c>
      <c r="AG12" s="1"/>
    </row>
    <row r="13" spans="1:36" x14ac:dyDescent="0.25">
      <c r="B13" s="23">
        <v>0.4375</v>
      </c>
      <c r="C13" s="74">
        <v>1</v>
      </c>
      <c r="D13" s="105">
        <f t="shared" si="0"/>
        <v>21</v>
      </c>
      <c r="E13" s="97"/>
      <c r="F13" s="44"/>
      <c r="G13" s="98"/>
      <c r="H13" s="13">
        <v>7.4099999999999999E-2</v>
      </c>
      <c r="I13" s="13"/>
      <c r="J13" s="110">
        <v>453.4</v>
      </c>
      <c r="K13" s="13"/>
      <c r="L13" s="73"/>
      <c r="M13" s="113"/>
      <c r="N13" s="23">
        <v>0.55277777777777781</v>
      </c>
      <c r="O13" s="73">
        <v>1</v>
      </c>
      <c r="P13" s="105">
        <f t="shared" si="1"/>
        <v>58</v>
      </c>
      <c r="Q13" s="13"/>
      <c r="R13" s="44"/>
      <c r="S13" s="97">
        <v>3.9199999999999999E-2</v>
      </c>
      <c r="T13" s="13"/>
      <c r="U13" s="20">
        <v>1089.3</v>
      </c>
      <c r="AE13" s="7"/>
      <c r="AG13" s="1"/>
    </row>
    <row r="14" spans="1:36" x14ac:dyDescent="0.25">
      <c r="A14" s="106"/>
      <c r="B14" s="23">
        <v>0.43888888888888888</v>
      </c>
      <c r="C14" s="73">
        <v>2</v>
      </c>
      <c r="D14" s="105">
        <f t="shared" si="0"/>
        <v>23</v>
      </c>
      <c r="E14" s="97"/>
      <c r="F14" s="44"/>
      <c r="G14" s="98"/>
      <c r="H14" s="13">
        <v>7.0099999999999996E-2</v>
      </c>
      <c r="I14" s="13"/>
      <c r="J14" s="110">
        <v>428</v>
      </c>
      <c r="K14" s="13"/>
      <c r="L14" s="73"/>
      <c r="M14" s="113"/>
      <c r="N14" s="23">
        <v>0.55347222222222225</v>
      </c>
      <c r="O14" s="74">
        <v>1</v>
      </c>
      <c r="P14" s="105">
        <f t="shared" si="1"/>
        <v>59</v>
      </c>
      <c r="Q14" s="13"/>
      <c r="R14" s="44"/>
      <c r="S14" s="97">
        <v>6.6799999999999998E-2</v>
      </c>
      <c r="T14" s="13"/>
      <c r="U14" s="20">
        <v>1000</v>
      </c>
      <c r="W14" s="6"/>
      <c r="X14" s="5"/>
      <c r="AG14" s="1"/>
    </row>
    <row r="15" spans="1:36" x14ac:dyDescent="0.25">
      <c r="B15" s="23">
        <v>0.46597222222222223</v>
      </c>
      <c r="C15" s="73">
        <v>39</v>
      </c>
      <c r="D15" s="105">
        <f t="shared" si="0"/>
        <v>62</v>
      </c>
      <c r="E15" s="97"/>
      <c r="F15" s="44"/>
      <c r="G15" s="98"/>
      <c r="H15" s="13">
        <v>6.4699999999999994E-2</v>
      </c>
      <c r="I15" s="13"/>
      <c r="J15" s="110">
        <v>438.9</v>
      </c>
      <c r="K15" s="13"/>
      <c r="L15" s="73"/>
      <c r="M15" s="113"/>
      <c r="N15" s="23">
        <v>0.5541666666666667</v>
      </c>
      <c r="O15" s="74">
        <v>1</v>
      </c>
      <c r="P15" s="105">
        <f t="shared" si="1"/>
        <v>60</v>
      </c>
      <c r="Q15" s="13"/>
      <c r="R15" s="44"/>
      <c r="S15" s="97">
        <v>5.0999999999999997E-2</v>
      </c>
      <c r="T15" s="13"/>
      <c r="U15" s="20">
        <v>996.1</v>
      </c>
      <c r="AG15" s="1"/>
    </row>
    <row r="16" spans="1:36" x14ac:dyDescent="0.25">
      <c r="B16" s="23">
        <v>0.46666666666666662</v>
      </c>
      <c r="C16" s="73">
        <v>1</v>
      </c>
      <c r="D16" s="105">
        <f t="shared" si="0"/>
        <v>63</v>
      </c>
      <c r="E16" s="97"/>
      <c r="F16" s="44"/>
      <c r="G16" s="98"/>
      <c r="H16" s="13">
        <v>6.4600000000000005E-2</v>
      </c>
      <c r="I16" s="13"/>
      <c r="J16" s="110">
        <v>397.8</v>
      </c>
      <c r="K16" s="13"/>
      <c r="L16" s="45"/>
      <c r="M16" s="113"/>
      <c r="N16" s="23">
        <v>0.56319444444444444</v>
      </c>
      <c r="O16" s="74">
        <v>13</v>
      </c>
      <c r="P16" s="105">
        <f t="shared" si="1"/>
        <v>73</v>
      </c>
      <c r="Q16" s="13"/>
      <c r="R16" s="44"/>
      <c r="S16" s="97">
        <v>4.8899999999999999E-2</v>
      </c>
      <c r="T16" s="13"/>
      <c r="U16" s="20">
        <v>1036.8</v>
      </c>
      <c r="AG16" s="1"/>
    </row>
    <row r="17" spans="1:33" x14ac:dyDescent="0.25">
      <c r="B17" s="23">
        <v>0.4694444444444445</v>
      </c>
      <c r="C17" s="73">
        <v>4</v>
      </c>
      <c r="D17" s="105">
        <f t="shared" si="0"/>
        <v>67</v>
      </c>
      <c r="E17" s="97"/>
      <c r="F17" s="44"/>
      <c r="G17" s="98"/>
      <c r="H17" s="13">
        <v>6.2600000000000003E-2</v>
      </c>
      <c r="I17" s="13"/>
      <c r="J17" s="110">
        <v>435.8</v>
      </c>
      <c r="K17" s="13"/>
      <c r="L17" s="73"/>
      <c r="M17" s="113"/>
      <c r="N17" s="23">
        <v>0.56458333333333333</v>
      </c>
      <c r="O17" s="74">
        <v>2</v>
      </c>
      <c r="P17" s="105">
        <f t="shared" si="1"/>
        <v>75</v>
      </c>
      <c r="Q17" s="13"/>
      <c r="R17" s="44"/>
      <c r="S17" s="97">
        <v>4.3499999999999997E-2</v>
      </c>
      <c r="T17" s="13"/>
      <c r="U17" s="20">
        <v>1098.9000000000001</v>
      </c>
      <c r="AG17" s="1"/>
    </row>
    <row r="18" spans="1:33" x14ac:dyDescent="0.25">
      <c r="B18" s="23">
        <v>0.47013888888888888</v>
      </c>
      <c r="C18" s="73">
        <v>1</v>
      </c>
      <c r="D18" s="105">
        <f t="shared" si="0"/>
        <v>68</v>
      </c>
      <c r="E18" s="97"/>
      <c r="F18" s="44"/>
      <c r="G18" s="98"/>
      <c r="H18" s="13">
        <v>6.3299999999999995E-2</v>
      </c>
      <c r="I18" s="13"/>
      <c r="J18" s="110">
        <v>426.5</v>
      </c>
      <c r="K18" s="13"/>
      <c r="L18" s="73"/>
      <c r="M18" s="113"/>
      <c r="N18" s="23">
        <v>0.58194444444444449</v>
      </c>
      <c r="O18" s="74">
        <v>25</v>
      </c>
      <c r="P18" s="105">
        <f t="shared" si="1"/>
        <v>100</v>
      </c>
      <c r="Q18" s="13"/>
      <c r="R18" s="44"/>
      <c r="S18" s="97">
        <v>4.6899999999999997E-2</v>
      </c>
      <c r="T18" s="13"/>
      <c r="U18" s="20">
        <v>1073.2</v>
      </c>
      <c r="AG18" s="1"/>
    </row>
    <row r="19" spans="1:33" x14ac:dyDescent="0.25">
      <c r="B19" s="23">
        <v>0.47083333333333338</v>
      </c>
      <c r="C19" s="73">
        <v>1</v>
      </c>
      <c r="D19" s="105">
        <f t="shared" si="0"/>
        <v>69</v>
      </c>
      <c r="E19" s="97"/>
      <c r="F19" s="44"/>
      <c r="G19" s="98"/>
      <c r="H19" s="13">
        <v>7.5200000000000003E-2</v>
      </c>
      <c r="I19" s="13"/>
      <c r="J19" s="110">
        <v>422.1</v>
      </c>
      <c r="K19" s="13"/>
      <c r="L19" s="73"/>
      <c r="M19" s="113"/>
      <c r="N19" s="23">
        <v>0.58263888888888882</v>
      </c>
      <c r="O19" s="74">
        <v>1</v>
      </c>
      <c r="P19" s="105">
        <f t="shared" si="1"/>
        <v>101</v>
      </c>
      <c r="Q19" s="13"/>
      <c r="R19" s="44"/>
      <c r="S19" s="97">
        <v>5.6000000000000001E-2</v>
      </c>
      <c r="T19" s="13"/>
      <c r="U19" s="20">
        <v>967.9</v>
      </c>
      <c r="AG19" s="1"/>
    </row>
    <row r="20" spans="1:33" x14ac:dyDescent="0.25">
      <c r="B20" s="23">
        <v>0.48749999999999999</v>
      </c>
      <c r="C20" s="73">
        <v>24</v>
      </c>
      <c r="D20" s="105">
        <f t="shared" si="0"/>
        <v>93</v>
      </c>
      <c r="E20" s="97"/>
      <c r="F20" s="44"/>
      <c r="G20" s="98"/>
      <c r="H20" s="13">
        <v>7.0000000000000007E-2</v>
      </c>
      <c r="I20" s="13"/>
      <c r="J20" s="110">
        <v>349</v>
      </c>
      <c r="K20" s="13"/>
      <c r="L20" s="73"/>
      <c r="M20" s="113"/>
      <c r="N20" s="23">
        <v>0.58402777777777781</v>
      </c>
      <c r="O20" s="74">
        <v>2</v>
      </c>
      <c r="P20" s="105">
        <f t="shared" si="1"/>
        <v>103</v>
      </c>
      <c r="Q20" s="13"/>
      <c r="R20" s="44"/>
      <c r="S20" s="97">
        <v>6.2600000000000003E-2</v>
      </c>
      <c r="T20" s="13"/>
      <c r="U20" s="20">
        <v>993.6</v>
      </c>
      <c r="AG20" s="1"/>
    </row>
    <row r="21" spans="1:33" x14ac:dyDescent="0.25">
      <c r="B21" s="23">
        <v>0.48819444444444443</v>
      </c>
      <c r="C21" s="73">
        <v>1</v>
      </c>
      <c r="D21" s="105">
        <f t="shared" si="0"/>
        <v>94</v>
      </c>
      <c r="E21" s="97"/>
      <c r="F21" s="44"/>
      <c r="G21" s="98"/>
      <c r="H21" s="13">
        <v>5.6000000000000001E-2</v>
      </c>
      <c r="I21" s="13"/>
      <c r="J21" s="110">
        <v>392.9</v>
      </c>
      <c r="K21" s="13"/>
      <c r="L21" s="73"/>
      <c r="M21" s="113"/>
      <c r="N21" s="23">
        <v>0.5854166666666667</v>
      </c>
      <c r="O21" s="74">
        <v>2</v>
      </c>
      <c r="P21" s="105">
        <f t="shared" si="1"/>
        <v>105</v>
      </c>
      <c r="Q21" s="13"/>
      <c r="R21" s="44"/>
      <c r="S21" s="97">
        <v>6.08E-2</v>
      </c>
      <c r="T21" s="13"/>
      <c r="U21" s="20">
        <v>1153</v>
      </c>
      <c r="AG21" s="1"/>
    </row>
    <row r="22" spans="1:33" x14ac:dyDescent="0.25">
      <c r="B22" s="23">
        <v>0.49236111111111108</v>
      </c>
      <c r="C22" s="73">
        <v>6</v>
      </c>
      <c r="D22" s="105">
        <f t="shared" si="0"/>
        <v>100</v>
      </c>
      <c r="E22" s="97"/>
      <c r="F22" s="44"/>
      <c r="G22" s="98"/>
      <c r="H22" s="13">
        <v>3.7100000000000001E-2</v>
      </c>
      <c r="I22" s="13"/>
      <c r="J22" s="110">
        <v>370.7</v>
      </c>
      <c r="K22" s="13"/>
      <c r="L22" s="73"/>
      <c r="M22" s="113"/>
      <c r="N22" s="23">
        <v>0.59166666666666667</v>
      </c>
      <c r="O22" s="74">
        <v>9</v>
      </c>
      <c r="P22" s="105">
        <f t="shared" si="1"/>
        <v>114</v>
      </c>
      <c r="Q22" s="13"/>
      <c r="R22" s="44"/>
      <c r="S22" s="89">
        <v>6.6299999999999998E-2</v>
      </c>
      <c r="T22" s="13"/>
      <c r="U22" s="20">
        <v>1018.1</v>
      </c>
      <c r="AG22" s="1"/>
    </row>
    <row r="23" spans="1:33" x14ac:dyDescent="0.25">
      <c r="B23" s="23">
        <v>0.49513888888888885</v>
      </c>
      <c r="C23" s="73">
        <v>4</v>
      </c>
      <c r="D23" s="105">
        <f t="shared" si="0"/>
        <v>104</v>
      </c>
      <c r="E23" s="97"/>
      <c r="F23" s="44"/>
      <c r="G23" s="98"/>
      <c r="H23" s="13">
        <v>6.6900000000000001E-2</v>
      </c>
      <c r="I23" s="13"/>
      <c r="J23" s="110">
        <v>411.7</v>
      </c>
      <c r="K23" s="13"/>
      <c r="L23" s="73"/>
      <c r="M23" s="113"/>
      <c r="N23" s="23">
        <v>0.59236111111111112</v>
      </c>
      <c r="O23" s="74">
        <v>1</v>
      </c>
      <c r="P23" s="105">
        <f t="shared" si="1"/>
        <v>115</v>
      </c>
      <c r="Q23" s="13"/>
      <c r="R23" s="44"/>
      <c r="S23" s="89">
        <v>5.33E-2</v>
      </c>
      <c r="T23" s="13"/>
      <c r="U23" s="20">
        <v>994</v>
      </c>
      <c r="AG23" s="1"/>
    </row>
    <row r="24" spans="1:33" x14ac:dyDescent="0.25">
      <c r="B24" s="23">
        <v>0.49652777777777773</v>
      </c>
      <c r="C24" s="73">
        <v>2</v>
      </c>
      <c r="D24" s="105">
        <f t="shared" si="0"/>
        <v>106</v>
      </c>
      <c r="E24" s="97"/>
      <c r="F24" s="44"/>
      <c r="G24" s="98"/>
      <c r="H24" s="13">
        <v>6.6199999999999995E-2</v>
      </c>
      <c r="I24" s="13"/>
      <c r="J24" s="110">
        <v>397</v>
      </c>
      <c r="K24" s="13"/>
      <c r="L24" s="73"/>
      <c r="M24" s="113"/>
      <c r="N24" s="23">
        <v>0.59375</v>
      </c>
      <c r="O24" s="74">
        <v>2</v>
      </c>
      <c r="P24" s="105">
        <f t="shared" si="1"/>
        <v>117</v>
      </c>
      <c r="Q24" s="13"/>
      <c r="R24" s="44"/>
      <c r="S24" s="89">
        <v>5.5100000000000003E-2</v>
      </c>
      <c r="T24" s="13"/>
      <c r="U24" s="20">
        <v>1035.4000000000001</v>
      </c>
      <c r="AE24" s="7"/>
      <c r="AG24" s="1"/>
    </row>
    <row r="25" spans="1:33" x14ac:dyDescent="0.25">
      <c r="B25" s="23">
        <v>0.50138888888888888</v>
      </c>
      <c r="C25" s="73">
        <v>7</v>
      </c>
      <c r="D25" s="105">
        <f t="shared" si="0"/>
        <v>113</v>
      </c>
      <c r="E25" s="97"/>
      <c r="F25" s="44"/>
      <c r="G25" s="98"/>
      <c r="H25" s="13">
        <v>6.0199999999999997E-2</v>
      </c>
      <c r="I25" s="13"/>
      <c r="J25" s="110">
        <v>407</v>
      </c>
      <c r="K25" s="13"/>
      <c r="L25" s="13"/>
      <c r="M25" s="113"/>
      <c r="N25" s="23">
        <v>0.59444444444444444</v>
      </c>
      <c r="O25" s="74">
        <v>1</v>
      </c>
      <c r="P25" s="105">
        <f t="shared" si="1"/>
        <v>118</v>
      </c>
      <c r="Q25" s="13"/>
      <c r="R25" s="13"/>
      <c r="S25" s="89"/>
      <c r="T25" s="13"/>
      <c r="U25" s="20">
        <v>994.6</v>
      </c>
      <c r="Y25" s="7"/>
      <c r="Z25" s="7"/>
      <c r="AC25" s="7"/>
      <c r="AD25" s="7"/>
      <c r="AE25" s="7"/>
      <c r="AG25" s="1"/>
    </row>
    <row r="26" spans="1:33" x14ac:dyDescent="0.25">
      <c r="A26" s="106"/>
      <c r="B26" s="79"/>
      <c r="C26" s="73"/>
      <c r="D26" s="104"/>
      <c r="E26" s="97"/>
      <c r="F26" s="44"/>
      <c r="G26" s="98"/>
      <c r="H26" s="13"/>
      <c r="I26" s="13"/>
      <c r="J26" s="13"/>
      <c r="K26" s="13"/>
      <c r="L26" s="78"/>
      <c r="M26" s="113"/>
      <c r="N26" s="23">
        <v>0.62986111111111109</v>
      </c>
      <c r="O26" s="74">
        <v>51</v>
      </c>
      <c r="P26" s="105">
        <f t="shared" si="1"/>
        <v>169</v>
      </c>
      <c r="Q26" s="13"/>
      <c r="R26" s="98"/>
      <c r="S26" s="89">
        <v>5.9799999999999999E-2</v>
      </c>
      <c r="T26" s="13"/>
      <c r="U26" s="20">
        <v>1098.9000000000001</v>
      </c>
      <c r="W26" s="6"/>
      <c r="X26" s="5"/>
      <c r="AG26" s="1"/>
    </row>
    <row r="27" spans="1:33" x14ac:dyDescent="0.25">
      <c r="B27" s="79"/>
      <c r="C27" s="73"/>
      <c r="D27" s="104"/>
      <c r="E27" s="97"/>
      <c r="F27" s="44"/>
      <c r="G27" s="98"/>
      <c r="H27" s="13"/>
      <c r="I27" s="13"/>
      <c r="J27" s="53"/>
      <c r="K27" s="13"/>
      <c r="L27" s="73"/>
      <c r="M27" s="113"/>
      <c r="N27" s="23">
        <v>0.63194444444444442</v>
      </c>
      <c r="O27" s="74">
        <v>3</v>
      </c>
      <c r="P27" s="105">
        <f t="shared" si="1"/>
        <v>172</v>
      </c>
      <c r="Q27" s="13"/>
      <c r="R27" s="98"/>
      <c r="S27" s="89">
        <v>7.5899999999999995E-2</v>
      </c>
      <c r="T27" s="13"/>
      <c r="U27" s="20">
        <v>859</v>
      </c>
      <c r="AG27" s="1"/>
    </row>
    <row r="28" spans="1:33" x14ac:dyDescent="0.25">
      <c r="A28" s="10">
        <v>43682</v>
      </c>
      <c r="B28" s="23">
        <v>0.63194444444444442</v>
      </c>
      <c r="C28" s="105">
        <v>0</v>
      </c>
      <c r="D28" s="105">
        <v>0</v>
      </c>
      <c r="E28" s="89"/>
      <c r="F28" s="44"/>
      <c r="G28" s="98"/>
      <c r="H28" s="97">
        <v>5.2999999999999999E-2</v>
      </c>
      <c r="I28" s="13"/>
      <c r="J28" s="110">
        <v>927.5</v>
      </c>
      <c r="K28" s="13"/>
      <c r="L28" s="73"/>
      <c r="M28" s="113"/>
      <c r="N28" s="23">
        <v>0.63263888888888886</v>
      </c>
      <c r="O28" s="74">
        <v>1</v>
      </c>
      <c r="P28" s="105">
        <f t="shared" si="1"/>
        <v>173</v>
      </c>
      <c r="Q28" s="13"/>
      <c r="R28" s="98"/>
      <c r="S28" s="89">
        <v>6.2700000000000006E-2</v>
      </c>
      <c r="T28" s="13"/>
      <c r="U28" s="20">
        <v>844.4</v>
      </c>
      <c r="AG28" s="1"/>
    </row>
    <row r="29" spans="1:33" x14ac:dyDescent="0.25">
      <c r="B29" s="23">
        <v>0.6333333333333333</v>
      </c>
      <c r="C29" s="105">
        <v>2</v>
      </c>
      <c r="D29" s="105">
        <f>SUM(C29,D28)</f>
        <v>2</v>
      </c>
      <c r="E29" s="97"/>
      <c r="F29" s="44"/>
      <c r="G29" s="98"/>
      <c r="H29" s="97">
        <v>4.2599999999999999E-2</v>
      </c>
      <c r="I29" s="13"/>
      <c r="J29" s="110">
        <v>1105.5999999999999</v>
      </c>
      <c r="K29" s="13"/>
      <c r="L29" s="73"/>
      <c r="M29" s="113"/>
      <c r="N29" s="13"/>
      <c r="O29" s="74"/>
      <c r="Q29" s="13"/>
      <c r="R29" s="98"/>
      <c r="S29" s="13"/>
      <c r="T29" s="13"/>
      <c r="U29" s="1"/>
      <c r="AG29" s="1"/>
    </row>
    <row r="30" spans="1:33" x14ac:dyDescent="0.25">
      <c r="B30" s="23">
        <v>0.63472222222222219</v>
      </c>
      <c r="C30" s="105">
        <v>2</v>
      </c>
      <c r="D30" s="105">
        <f t="shared" ref="D30:D37" si="2">SUM(C30,D29)</f>
        <v>4</v>
      </c>
      <c r="E30" s="97"/>
      <c r="F30" s="44"/>
      <c r="G30" s="98"/>
      <c r="H30" s="97">
        <v>3.5900000000000001E-2</v>
      </c>
      <c r="I30" s="13"/>
      <c r="J30" s="110">
        <v>1122.5999999999999</v>
      </c>
      <c r="K30" s="13"/>
      <c r="L30" s="73"/>
      <c r="M30" s="113"/>
      <c r="N30" s="13"/>
      <c r="O30" s="74"/>
      <c r="Q30" s="13"/>
      <c r="R30" s="98"/>
      <c r="S30" s="13"/>
      <c r="T30" s="13"/>
      <c r="U30" s="1"/>
      <c r="AG30" s="1"/>
    </row>
    <row r="31" spans="1:33" x14ac:dyDescent="0.25">
      <c r="B31" s="23">
        <v>0.63611111111111118</v>
      </c>
      <c r="C31" s="105">
        <v>2</v>
      </c>
      <c r="D31" s="105">
        <f t="shared" si="2"/>
        <v>6</v>
      </c>
      <c r="E31" s="89"/>
      <c r="F31" s="44"/>
      <c r="G31" s="98"/>
      <c r="H31" s="97">
        <v>5.2999999999999999E-2</v>
      </c>
      <c r="I31" s="13"/>
      <c r="J31" s="110">
        <v>1119.5</v>
      </c>
      <c r="K31" s="13"/>
      <c r="L31" s="73"/>
      <c r="M31" s="113"/>
      <c r="N31" s="23">
        <v>0.48680555555555555</v>
      </c>
      <c r="O31" s="74">
        <v>0</v>
      </c>
      <c r="P31" s="105">
        <v>0</v>
      </c>
      <c r="Q31" s="13"/>
      <c r="R31" s="98"/>
      <c r="S31" s="97">
        <v>3.39E-2</v>
      </c>
      <c r="T31" s="13"/>
      <c r="U31" s="1">
        <v>1040.5</v>
      </c>
      <c r="AG31" s="1"/>
    </row>
    <row r="32" spans="1:33" x14ac:dyDescent="0.25">
      <c r="B32" s="23">
        <v>0.67708333333333337</v>
      </c>
      <c r="C32" s="105">
        <v>59</v>
      </c>
      <c r="D32" s="105">
        <f t="shared" si="2"/>
        <v>65</v>
      </c>
      <c r="E32" s="97"/>
      <c r="F32" s="44"/>
      <c r="G32" s="98"/>
      <c r="H32" s="97">
        <v>5.1499999999999997E-2</v>
      </c>
      <c r="I32" s="13"/>
      <c r="J32" s="110">
        <v>918</v>
      </c>
      <c r="K32" s="13"/>
      <c r="L32" s="73"/>
      <c r="M32" s="113"/>
      <c r="N32" s="23">
        <v>0.48749999999999999</v>
      </c>
      <c r="O32" s="74">
        <v>1</v>
      </c>
      <c r="P32" s="105">
        <f>SUM(O32,P31)</f>
        <v>1</v>
      </c>
      <c r="Q32" s="13"/>
      <c r="R32" s="98"/>
      <c r="S32" s="97">
        <v>4.2000000000000003E-2</v>
      </c>
      <c r="T32" s="13"/>
      <c r="U32" s="1">
        <v>987.1</v>
      </c>
      <c r="AG32" s="1"/>
    </row>
    <row r="33" spans="1:33" x14ac:dyDescent="0.25">
      <c r="B33" s="23">
        <v>0.6777777777777777</v>
      </c>
      <c r="C33" s="105">
        <v>1</v>
      </c>
      <c r="D33" s="105">
        <f t="shared" si="2"/>
        <v>66</v>
      </c>
      <c r="E33" s="89"/>
      <c r="F33" s="13"/>
      <c r="G33" s="98"/>
      <c r="H33" s="97">
        <v>4.5400000000000003E-2</v>
      </c>
      <c r="I33" s="13"/>
      <c r="J33" s="110">
        <v>1118.9000000000001</v>
      </c>
      <c r="K33" s="13"/>
      <c r="L33" s="73"/>
      <c r="M33" s="113"/>
      <c r="N33" s="23">
        <v>0.48888888888888887</v>
      </c>
      <c r="O33" s="74">
        <v>2</v>
      </c>
      <c r="P33" s="105">
        <f t="shared" ref="P33:P42" si="3">SUM(O33,P32)</f>
        <v>3</v>
      </c>
      <c r="Q33" s="13"/>
      <c r="R33" s="98"/>
      <c r="S33" s="97">
        <v>4.1099999999999998E-2</v>
      </c>
      <c r="T33" s="13"/>
      <c r="U33" s="1">
        <v>1105.3</v>
      </c>
      <c r="AG33" s="1"/>
    </row>
    <row r="34" spans="1:33" x14ac:dyDescent="0.25">
      <c r="B34" s="23">
        <v>0.68125000000000002</v>
      </c>
      <c r="C34" s="105">
        <v>5</v>
      </c>
      <c r="D34" s="105">
        <f t="shared" si="2"/>
        <v>71</v>
      </c>
      <c r="E34" s="89"/>
      <c r="F34" s="13"/>
      <c r="G34" s="98"/>
      <c r="H34" s="97">
        <v>5.3199999999999997E-2</v>
      </c>
      <c r="I34" s="13"/>
      <c r="J34" s="110">
        <v>1097.7</v>
      </c>
      <c r="K34" s="13"/>
      <c r="L34" s="73"/>
      <c r="M34" s="113"/>
      <c r="N34" s="23">
        <v>0.49027777777777781</v>
      </c>
      <c r="O34" s="74">
        <v>2</v>
      </c>
      <c r="P34" s="105">
        <f t="shared" si="3"/>
        <v>5</v>
      </c>
      <c r="Q34" s="13"/>
      <c r="R34" s="98"/>
      <c r="S34" s="97">
        <v>4.9000000000000002E-2</v>
      </c>
      <c r="T34" s="13"/>
      <c r="U34" s="1">
        <v>1077.5999999999999</v>
      </c>
      <c r="AG34" s="1"/>
    </row>
    <row r="35" spans="1:33" x14ac:dyDescent="0.25">
      <c r="B35" s="23">
        <v>0.70208333333333339</v>
      </c>
      <c r="C35" s="105">
        <v>30</v>
      </c>
      <c r="D35" s="105">
        <f t="shared" si="2"/>
        <v>101</v>
      </c>
      <c r="E35" s="89"/>
      <c r="F35" s="13"/>
      <c r="G35" s="98"/>
      <c r="H35" s="16">
        <v>5.6599999999999998E-2</v>
      </c>
      <c r="I35" s="13"/>
      <c r="J35" s="110">
        <v>1181.2</v>
      </c>
      <c r="K35" s="13"/>
      <c r="L35" s="73"/>
      <c r="M35" s="113"/>
      <c r="N35" s="23">
        <v>0.4916666666666667</v>
      </c>
      <c r="O35" s="74">
        <v>2</v>
      </c>
      <c r="P35" s="105">
        <f t="shared" si="3"/>
        <v>7</v>
      </c>
      <c r="Q35" s="13"/>
      <c r="R35" s="98"/>
      <c r="S35" s="97">
        <v>4.19E-2</v>
      </c>
      <c r="T35" s="13"/>
      <c r="U35" s="1">
        <v>1183.8</v>
      </c>
      <c r="AG35" s="1"/>
    </row>
    <row r="36" spans="1:33" x14ac:dyDescent="0.25">
      <c r="B36" s="23">
        <v>0.70347222222222217</v>
      </c>
      <c r="C36" s="105">
        <v>2</v>
      </c>
      <c r="D36" s="105">
        <f t="shared" si="2"/>
        <v>103</v>
      </c>
      <c r="E36" s="89"/>
      <c r="F36" s="13"/>
      <c r="G36" s="98"/>
      <c r="H36" s="97">
        <v>4.5499999999999999E-2</v>
      </c>
      <c r="I36" s="13"/>
      <c r="J36" s="110">
        <v>1011</v>
      </c>
      <c r="K36" s="13"/>
      <c r="L36" s="73"/>
      <c r="M36" s="113"/>
      <c r="N36" s="23">
        <v>0.51111111111111118</v>
      </c>
      <c r="O36" s="74">
        <v>28</v>
      </c>
      <c r="P36" s="105">
        <f t="shared" si="3"/>
        <v>35</v>
      </c>
      <c r="Q36" s="13"/>
      <c r="R36" s="98"/>
      <c r="S36" s="97">
        <v>4.4900000000000002E-2</v>
      </c>
      <c r="T36" s="13"/>
      <c r="U36" s="1">
        <v>1071.2</v>
      </c>
      <c r="AE36" s="7"/>
      <c r="AG36" s="1"/>
    </row>
    <row r="37" spans="1:33" x14ac:dyDescent="0.25">
      <c r="B37" s="23">
        <v>0.70416666666666661</v>
      </c>
      <c r="C37" s="105">
        <v>1</v>
      </c>
      <c r="D37" s="105">
        <f t="shared" si="2"/>
        <v>104</v>
      </c>
      <c r="E37" s="89"/>
      <c r="F37" s="13"/>
      <c r="G37" s="98"/>
      <c r="H37" s="97">
        <v>5.1999999999999998E-2</v>
      </c>
      <c r="I37" s="13"/>
      <c r="J37" s="110">
        <v>1052.0999999999999</v>
      </c>
      <c r="K37" s="13"/>
      <c r="L37" s="73"/>
      <c r="M37" s="113"/>
      <c r="N37" s="23">
        <v>0.5131944444444444</v>
      </c>
      <c r="O37" s="74">
        <v>3</v>
      </c>
      <c r="P37" s="105">
        <f t="shared" si="3"/>
        <v>38</v>
      </c>
      <c r="Q37" s="13"/>
      <c r="R37" s="98"/>
      <c r="S37" s="97">
        <v>3.61E-2</v>
      </c>
      <c r="T37" s="13"/>
      <c r="U37" s="1">
        <v>1021.9</v>
      </c>
      <c r="Y37" s="7"/>
      <c r="Z37" s="7"/>
      <c r="AC37" s="7"/>
      <c r="AD37" s="7"/>
      <c r="AE37" s="7"/>
      <c r="AG37" s="1"/>
    </row>
    <row r="38" spans="1:33" x14ac:dyDescent="0.25">
      <c r="A38" s="106"/>
      <c r="B38" s="79"/>
      <c r="C38" s="73"/>
      <c r="D38" s="104"/>
      <c r="E38" s="89"/>
      <c r="F38" s="13"/>
      <c r="G38" s="98"/>
      <c r="H38" s="13"/>
      <c r="I38" s="13"/>
      <c r="J38" s="13"/>
      <c r="K38" s="13"/>
      <c r="L38" s="78"/>
      <c r="M38" s="113"/>
      <c r="N38" s="23">
        <v>0.58611111111111114</v>
      </c>
      <c r="O38" s="74">
        <v>105</v>
      </c>
      <c r="P38" s="105">
        <f t="shared" si="3"/>
        <v>143</v>
      </c>
      <c r="Q38" s="13"/>
      <c r="R38" s="98"/>
      <c r="S38" s="97">
        <v>0</v>
      </c>
      <c r="T38" s="13"/>
      <c r="U38" s="1">
        <v>1049.0999999999999</v>
      </c>
      <c r="W38" s="6"/>
      <c r="X38" s="5"/>
      <c r="AG38" s="1"/>
    </row>
    <row r="39" spans="1:33" x14ac:dyDescent="0.25">
      <c r="B39" s="79"/>
      <c r="C39" s="73"/>
      <c r="D39" s="104"/>
      <c r="E39" s="89"/>
      <c r="F39" s="13"/>
      <c r="G39" s="101"/>
      <c r="H39" s="13"/>
      <c r="I39" s="13"/>
      <c r="J39" s="13"/>
      <c r="K39" s="13"/>
      <c r="L39" s="73"/>
      <c r="M39" s="113"/>
      <c r="N39" s="23">
        <v>0.59097222222222223</v>
      </c>
      <c r="O39" s="74">
        <v>7</v>
      </c>
      <c r="P39" s="105">
        <f t="shared" si="3"/>
        <v>150</v>
      </c>
      <c r="Q39" s="13"/>
      <c r="R39" s="98"/>
      <c r="S39" s="97">
        <v>4.4400000000000002E-2</v>
      </c>
      <c r="T39" s="13"/>
      <c r="U39" s="1">
        <v>896.6</v>
      </c>
      <c r="AG39" s="1"/>
    </row>
    <row r="40" spans="1:33" x14ac:dyDescent="0.25">
      <c r="A40" s="59"/>
      <c r="B40" s="79"/>
      <c r="C40" s="73"/>
      <c r="D40" s="104"/>
      <c r="E40" s="89"/>
      <c r="F40" s="13"/>
      <c r="G40" s="98"/>
      <c r="H40" s="13"/>
      <c r="I40" s="13"/>
      <c r="J40" s="13"/>
      <c r="K40" s="13"/>
      <c r="L40" s="73"/>
      <c r="M40" s="113"/>
      <c r="N40" s="23">
        <v>0.59166666666666667</v>
      </c>
      <c r="O40" s="74">
        <v>1</v>
      </c>
      <c r="P40" s="105">
        <f t="shared" si="3"/>
        <v>151</v>
      </c>
      <c r="Q40" s="13"/>
      <c r="R40" s="98"/>
      <c r="S40" s="97">
        <v>5.1900000000000002E-2</v>
      </c>
      <c r="T40" s="13"/>
      <c r="U40" s="1">
        <v>926.8</v>
      </c>
      <c r="AG40" s="1"/>
    </row>
    <row r="41" spans="1:33" x14ac:dyDescent="0.25">
      <c r="A41" s="57"/>
      <c r="B41" s="79"/>
      <c r="C41" s="73"/>
      <c r="D41" s="104"/>
      <c r="E41" s="89"/>
      <c r="F41" s="13"/>
      <c r="G41" s="44"/>
      <c r="H41" s="13"/>
      <c r="I41" s="13"/>
      <c r="J41" s="13"/>
      <c r="K41" s="56"/>
      <c r="L41" s="13"/>
      <c r="M41" s="113"/>
      <c r="N41" s="23">
        <v>0.59236111111111112</v>
      </c>
      <c r="O41" s="74">
        <v>1</v>
      </c>
      <c r="P41" s="105">
        <f t="shared" si="3"/>
        <v>152</v>
      </c>
      <c r="Q41" s="13"/>
      <c r="R41" s="98"/>
      <c r="S41" s="97">
        <v>6.6100000000000006E-2</v>
      </c>
      <c r="T41" s="13"/>
      <c r="U41" s="1">
        <v>1049.5</v>
      </c>
      <c r="AG41" s="1"/>
    </row>
    <row r="42" spans="1:33" x14ac:dyDescent="0.25">
      <c r="A42" s="109"/>
      <c r="B42" s="79"/>
      <c r="C42" s="74"/>
      <c r="D42" s="104"/>
      <c r="E42" s="89"/>
      <c r="F42" s="13"/>
      <c r="G42" s="44"/>
      <c r="H42" s="13"/>
      <c r="I42" s="13"/>
      <c r="J42" s="13"/>
      <c r="K42" s="56"/>
      <c r="L42" s="73"/>
      <c r="M42" s="113"/>
      <c r="N42" s="23">
        <v>0.59375</v>
      </c>
      <c r="O42" s="74">
        <v>2</v>
      </c>
      <c r="P42" s="105">
        <f t="shared" si="3"/>
        <v>154</v>
      </c>
      <c r="Q42" s="13"/>
      <c r="R42" s="98"/>
      <c r="S42" s="97">
        <v>4.1200000000000001E-2</v>
      </c>
      <c r="T42" s="13"/>
      <c r="U42" s="1">
        <v>1039.5</v>
      </c>
      <c r="AG42" s="1"/>
    </row>
    <row r="43" spans="1:33" x14ac:dyDescent="0.25">
      <c r="A43" s="58"/>
      <c r="B43" s="79"/>
      <c r="C43" s="74"/>
      <c r="D43" s="104"/>
      <c r="E43" s="89"/>
      <c r="F43" s="13"/>
      <c r="G43" s="44"/>
      <c r="H43" s="13"/>
      <c r="I43" s="13"/>
      <c r="J43" s="13"/>
      <c r="K43" s="13"/>
      <c r="L43" s="73"/>
      <c r="M43" s="113"/>
      <c r="N43" s="13"/>
      <c r="O43" s="74"/>
      <c r="Q43" s="13"/>
      <c r="R43" s="98"/>
      <c r="S43" s="13"/>
      <c r="T43" s="13"/>
      <c r="U43" s="1"/>
      <c r="AG43" s="1"/>
    </row>
    <row r="44" spans="1:33" x14ac:dyDescent="0.25">
      <c r="A44" s="59"/>
      <c r="B44" s="79"/>
      <c r="C44" s="74"/>
      <c r="D44" s="104"/>
      <c r="E44" s="89"/>
      <c r="F44" s="13"/>
      <c r="G44" s="44"/>
      <c r="H44" s="13"/>
      <c r="I44" s="13"/>
      <c r="J44" s="13"/>
      <c r="K44" s="13"/>
      <c r="L44" s="73"/>
      <c r="M44" s="113"/>
      <c r="N44" s="13"/>
      <c r="O44" s="74"/>
      <c r="Q44" s="13"/>
      <c r="R44" s="98"/>
      <c r="S44" s="13"/>
      <c r="T44" s="13"/>
      <c r="U44" s="1"/>
      <c r="AG44" s="1"/>
    </row>
    <row r="45" spans="1:33" x14ac:dyDescent="0.25">
      <c r="A45" s="59"/>
      <c r="B45" s="79"/>
      <c r="C45" s="74"/>
      <c r="D45" s="104"/>
      <c r="E45" s="89"/>
      <c r="F45" s="13"/>
      <c r="G45" s="44"/>
      <c r="H45" s="13"/>
      <c r="I45" s="13"/>
      <c r="J45" s="13"/>
      <c r="K45" s="13"/>
      <c r="L45" s="73"/>
      <c r="M45" s="113"/>
      <c r="N45" s="13"/>
      <c r="O45" s="74"/>
      <c r="Q45" s="13"/>
      <c r="R45" s="98"/>
      <c r="S45" s="13"/>
      <c r="T45" s="13"/>
      <c r="U45" s="1"/>
      <c r="AG45" s="1"/>
    </row>
    <row r="46" spans="1:33" x14ac:dyDescent="0.25">
      <c r="A46" s="59"/>
      <c r="B46" s="79"/>
      <c r="C46" s="74"/>
      <c r="D46" s="104"/>
      <c r="E46" s="89"/>
      <c r="F46" s="13"/>
      <c r="G46" s="44"/>
      <c r="H46" s="13"/>
      <c r="I46" s="13"/>
      <c r="J46" s="13"/>
      <c r="K46" s="13"/>
      <c r="L46" s="73"/>
      <c r="M46" s="113"/>
      <c r="N46" s="13"/>
      <c r="O46" s="74"/>
      <c r="Q46" s="13"/>
      <c r="R46" s="98"/>
      <c r="S46" s="13"/>
      <c r="T46" s="13"/>
      <c r="U46" s="1"/>
      <c r="AG46" s="1"/>
    </row>
    <row r="47" spans="1:33" x14ac:dyDescent="0.25">
      <c r="A47" s="59"/>
      <c r="B47" s="79"/>
      <c r="C47" s="74"/>
      <c r="D47" s="104"/>
      <c r="E47" s="89"/>
      <c r="F47" s="13"/>
      <c r="G47" s="44"/>
      <c r="H47" s="13"/>
      <c r="I47" s="13"/>
      <c r="J47" s="13"/>
      <c r="K47" s="13"/>
      <c r="L47" s="73"/>
      <c r="M47" s="113"/>
      <c r="N47" s="13"/>
      <c r="O47" s="74"/>
      <c r="Q47" s="13"/>
      <c r="R47" s="98"/>
      <c r="S47" s="13"/>
      <c r="T47" s="13"/>
      <c r="U47" s="1"/>
      <c r="AG47" s="1"/>
    </row>
    <row r="48" spans="1:33" x14ac:dyDescent="0.25">
      <c r="A48" s="59"/>
      <c r="B48" s="79"/>
      <c r="C48" s="89"/>
      <c r="D48" s="104"/>
      <c r="E48" s="89"/>
      <c r="F48" s="13"/>
      <c r="G48" s="44"/>
      <c r="H48" s="13"/>
      <c r="I48" s="13"/>
      <c r="J48" s="13"/>
      <c r="K48" s="13"/>
      <c r="L48" s="73"/>
      <c r="M48" s="113"/>
      <c r="N48" s="13"/>
      <c r="O48" s="74"/>
      <c r="Q48" s="13"/>
      <c r="R48" s="98"/>
      <c r="S48" s="13"/>
      <c r="T48" s="13"/>
      <c r="U48" s="1"/>
      <c r="AG48" s="1"/>
    </row>
    <row r="49" spans="1:33" x14ac:dyDescent="0.25">
      <c r="A49" s="59"/>
      <c r="B49" s="13"/>
      <c r="C49" s="74"/>
      <c r="D49" s="104"/>
      <c r="E49" s="89"/>
      <c r="F49" s="13"/>
      <c r="G49" s="44"/>
      <c r="H49" s="13"/>
      <c r="I49" s="13"/>
      <c r="J49" s="13"/>
      <c r="K49" s="13"/>
      <c r="L49" s="73"/>
      <c r="M49" s="113"/>
      <c r="N49" s="13"/>
      <c r="O49" s="74"/>
      <c r="Q49" s="13"/>
      <c r="R49" s="98"/>
      <c r="S49" s="13"/>
      <c r="T49" s="13"/>
      <c r="U49" s="1"/>
      <c r="AG49" s="1"/>
    </row>
    <row r="50" spans="1:33" x14ac:dyDescent="0.25">
      <c r="A50" s="57"/>
      <c r="B50" s="79"/>
      <c r="C50" s="45"/>
      <c r="D50" s="104"/>
      <c r="E50" s="97"/>
      <c r="F50" s="13"/>
      <c r="G50" s="44"/>
      <c r="H50" s="13"/>
      <c r="I50" s="13"/>
      <c r="J50" s="13"/>
      <c r="K50" s="13"/>
      <c r="L50" s="73"/>
      <c r="M50" s="113"/>
      <c r="N50" s="13"/>
      <c r="O50" s="74"/>
      <c r="Q50" s="13"/>
      <c r="R50" s="98"/>
      <c r="S50" s="13"/>
      <c r="T50" s="13"/>
      <c r="U50" s="1"/>
      <c r="AG50" s="1"/>
    </row>
    <row r="51" spans="1:33" x14ac:dyDescent="0.25">
      <c r="B51" s="79"/>
      <c r="C51" s="74"/>
      <c r="D51" s="104"/>
      <c r="E51" s="97"/>
      <c r="F51" s="13"/>
      <c r="G51" s="44"/>
      <c r="H51" s="13"/>
      <c r="I51" s="13"/>
      <c r="J51" s="13"/>
      <c r="K51" s="13"/>
      <c r="L51" s="73"/>
      <c r="M51" s="113"/>
      <c r="N51" s="13"/>
      <c r="O51" s="74"/>
      <c r="Q51" s="13"/>
      <c r="R51" s="98"/>
      <c r="S51" s="13"/>
      <c r="T51" s="13"/>
      <c r="U51" s="1"/>
      <c r="AG51" s="1"/>
    </row>
    <row r="52" spans="1:33" x14ac:dyDescent="0.25">
      <c r="B52" s="79"/>
      <c r="C52" s="74"/>
      <c r="D52" s="104"/>
      <c r="E52" s="97"/>
      <c r="F52" s="13"/>
      <c r="G52" s="44"/>
      <c r="H52" s="13"/>
      <c r="I52" s="13"/>
      <c r="J52" s="13"/>
      <c r="K52" s="13"/>
      <c r="L52" s="73"/>
      <c r="M52" s="13"/>
      <c r="N52" s="13"/>
      <c r="O52" s="74"/>
      <c r="Q52" s="13"/>
      <c r="R52" s="98"/>
      <c r="S52" s="13"/>
      <c r="T52" s="13"/>
      <c r="U52" s="1"/>
      <c r="AG52" s="1"/>
    </row>
    <row r="53" spans="1:33" x14ac:dyDescent="0.25">
      <c r="B53" s="79"/>
      <c r="C53" s="74"/>
      <c r="D53" s="104"/>
      <c r="E53" s="97"/>
      <c r="F53" s="13"/>
      <c r="G53" s="44"/>
      <c r="H53" s="13"/>
      <c r="I53" s="13"/>
      <c r="J53" s="13"/>
      <c r="K53" s="13"/>
      <c r="L53" s="73"/>
      <c r="M53" s="13"/>
      <c r="N53" s="13"/>
      <c r="O53" s="74"/>
      <c r="Q53" s="13"/>
      <c r="R53" s="98"/>
      <c r="S53" s="13"/>
      <c r="T53" s="13"/>
      <c r="U53" s="1"/>
      <c r="AG53" s="1"/>
    </row>
    <row r="54" spans="1:33" x14ac:dyDescent="0.25">
      <c r="B54" s="79"/>
      <c r="C54" s="74"/>
      <c r="D54" s="104"/>
      <c r="E54" s="97"/>
      <c r="F54" s="13"/>
      <c r="G54" s="44"/>
      <c r="H54" s="13"/>
      <c r="I54" s="13"/>
      <c r="J54" s="13"/>
      <c r="K54" s="56"/>
      <c r="L54" s="73"/>
      <c r="M54" s="13"/>
      <c r="N54" s="13"/>
      <c r="O54" s="74"/>
      <c r="Q54" s="13"/>
      <c r="R54" s="98"/>
      <c r="S54" s="13"/>
      <c r="T54" s="13"/>
      <c r="U54" s="1"/>
      <c r="AG54" s="1"/>
    </row>
    <row r="55" spans="1:33" x14ac:dyDescent="0.25">
      <c r="B55" s="79"/>
      <c r="C55" s="73"/>
      <c r="D55" s="104"/>
      <c r="E55" s="97"/>
      <c r="F55" s="13"/>
      <c r="G55" s="44"/>
      <c r="H55" s="13"/>
      <c r="I55" s="13"/>
      <c r="J55" s="13"/>
      <c r="K55" s="13"/>
      <c r="L55" s="74"/>
      <c r="M55" s="13"/>
      <c r="N55" s="13"/>
      <c r="O55" s="74"/>
      <c r="Q55" s="13"/>
      <c r="R55" s="98"/>
      <c r="S55" s="13"/>
      <c r="T55" s="13"/>
      <c r="U55" s="1"/>
      <c r="AG55" s="1"/>
    </row>
    <row r="56" spans="1:33" x14ac:dyDescent="0.25">
      <c r="B56" s="79"/>
      <c r="C56" s="73"/>
      <c r="D56" s="104"/>
      <c r="E56" s="97"/>
      <c r="F56" s="13"/>
      <c r="G56" s="44"/>
      <c r="H56" s="13"/>
      <c r="I56" s="13"/>
      <c r="J56" s="13"/>
      <c r="K56" s="13"/>
      <c r="L56" s="74"/>
      <c r="M56" s="13"/>
      <c r="N56" s="13"/>
      <c r="O56" s="74"/>
      <c r="Q56" s="13"/>
      <c r="R56" s="98"/>
      <c r="S56" s="13"/>
      <c r="T56" s="13"/>
      <c r="U56" s="1"/>
      <c r="AG56" s="1"/>
    </row>
    <row r="57" spans="1:33" x14ac:dyDescent="0.25">
      <c r="B57" s="79"/>
      <c r="C57" s="73"/>
      <c r="D57" s="104"/>
      <c r="E57" s="97"/>
      <c r="F57" s="13"/>
      <c r="G57" s="44"/>
      <c r="H57" s="13"/>
      <c r="I57" s="13"/>
      <c r="J57" s="13"/>
      <c r="K57" s="13"/>
      <c r="L57" s="74"/>
      <c r="M57" s="13"/>
      <c r="N57" s="13"/>
      <c r="O57" s="74"/>
      <c r="Q57" s="13"/>
      <c r="R57" s="98"/>
      <c r="S57" s="13"/>
      <c r="T57" s="13"/>
      <c r="U57" s="1"/>
      <c r="AG57" s="1"/>
    </row>
    <row r="58" spans="1:33" x14ac:dyDescent="0.25">
      <c r="B58" s="79"/>
      <c r="C58" s="73"/>
      <c r="D58" s="104"/>
      <c r="E58" s="97"/>
      <c r="F58" s="13"/>
      <c r="G58" s="44"/>
      <c r="H58" s="13"/>
      <c r="I58" s="13"/>
      <c r="J58" s="13"/>
      <c r="K58" s="13"/>
      <c r="L58" s="100"/>
      <c r="M58" s="13"/>
      <c r="N58" s="13"/>
      <c r="O58" s="74"/>
      <c r="Q58" s="13"/>
      <c r="R58" s="13"/>
      <c r="S58" s="13"/>
      <c r="T58" s="13"/>
      <c r="U58" s="1"/>
      <c r="AG58" s="1"/>
    </row>
    <row r="59" spans="1:33" x14ac:dyDescent="0.25">
      <c r="B59" s="79"/>
      <c r="C59" s="73"/>
      <c r="D59" s="104"/>
      <c r="E59" s="97"/>
      <c r="F59" s="13"/>
      <c r="G59" s="44"/>
      <c r="H59" s="13"/>
      <c r="I59" s="13"/>
      <c r="J59" s="13"/>
      <c r="K59" s="13"/>
      <c r="L59" s="100"/>
      <c r="M59" s="13"/>
      <c r="N59" s="13"/>
      <c r="O59" s="74"/>
      <c r="Q59" s="13"/>
      <c r="R59" s="13"/>
      <c r="S59" s="13"/>
      <c r="T59" s="13"/>
      <c r="U59" s="1"/>
      <c r="AG59" s="1"/>
    </row>
    <row r="60" spans="1:33" x14ac:dyDescent="0.25">
      <c r="B60" s="79"/>
      <c r="C60" s="73"/>
      <c r="D60" s="104"/>
      <c r="E60" s="97"/>
      <c r="F60" s="13"/>
      <c r="G60" s="44"/>
      <c r="H60" s="13"/>
      <c r="I60" s="13"/>
      <c r="J60" s="13"/>
      <c r="K60" s="13"/>
      <c r="L60" s="13"/>
      <c r="M60" s="13"/>
      <c r="N60" s="13"/>
      <c r="O60" s="74"/>
      <c r="Q60" s="13"/>
      <c r="R60" s="13"/>
      <c r="S60" s="13"/>
      <c r="T60" s="13"/>
      <c r="U60" s="1"/>
      <c r="AG60" s="1"/>
    </row>
    <row r="61" spans="1:33" x14ac:dyDescent="0.25">
      <c r="B61" s="79"/>
      <c r="C61" s="73"/>
      <c r="D61" s="104"/>
      <c r="E61" s="97"/>
      <c r="F61" s="13"/>
      <c r="G61" s="44"/>
      <c r="H61" s="13"/>
      <c r="I61" s="13"/>
      <c r="J61" s="13"/>
      <c r="K61" s="13"/>
      <c r="L61" s="13"/>
      <c r="M61" s="13"/>
      <c r="N61" s="13"/>
      <c r="O61" s="74"/>
      <c r="Q61" s="13"/>
      <c r="R61" s="13"/>
      <c r="S61" s="13"/>
      <c r="T61" s="13"/>
      <c r="U61" s="1"/>
      <c r="AG61" s="1"/>
    </row>
    <row r="62" spans="1:33" x14ac:dyDescent="0.25">
      <c r="B62" s="79"/>
      <c r="C62" s="45"/>
      <c r="D62" s="104"/>
      <c r="E62" s="97"/>
      <c r="F62" s="13"/>
      <c r="G62" s="44"/>
      <c r="H62" s="13"/>
      <c r="I62" s="13"/>
      <c r="J62" s="13"/>
      <c r="K62" s="13"/>
      <c r="L62" s="13"/>
      <c r="M62" s="13"/>
      <c r="O62" s="74"/>
      <c r="Q62" s="13"/>
      <c r="R62" s="13"/>
      <c r="S62" s="13"/>
      <c r="T62" s="13"/>
      <c r="U62" s="1"/>
      <c r="AG62" s="1"/>
    </row>
    <row r="63" spans="1:33" x14ac:dyDescent="0.25">
      <c r="B63" s="22"/>
      <c r="C63" s="12"/>
      <c r="D63" s="104"/>
      <c r="E63" s="16"/>
      <c r="J63" s="1"/>
      <c r="K63" s="13"/>
      <c r="M63" s="1" t="s">
        <v>1</v>
      </c>
      <c r="U63" s="1"/>
      <c r="AG63" s="1"/>
    </row>
    <row r="64" spans="1:33" x14ac:dyDescent="0.25">
      <c r="B64" s="22"/>
      <c r="C64" s="12"/>
      <c r="D64" s="104"/>
      <c r="E64" s="16"/>
      <c r="J64" s="1"/>
      <c r="K64" s="13"/>
      <c r="U64" s="1"/>
      <c r="AG64" s="1"/>
    </row>
    <row r="65" spans="2:33" x14ac:dyDescent="0.25">
      <c r="B65" s="22"/>
      <c r="C65" s="12"/>
      <c r="D65" s="104"/>
      <c r="E65" s="16"/>
      <c r="J65" s="1"/>
      <c r="K65" s="13"/>
      <c r="M65" s="1">
        <v>1</v>
      </c>
      <c r="U65" s="1"/>
      <c r="AG65" s="1"/>
    </row>
    <row r="66" spans="2:33" x14ac:dyDescent="0.25">
      <c r="B66" s="22"/>
      <c r="C66" s="12"/>
      <c r="D66" s="104"/>
      <c r="E66" s="16"/>
      <c r="J66" s="1"/>
      <c r="K66" s="13"/>
      <c r="M66" s="1">
        <v>2</v>
      </c>
      <c r="U66" s="1"/>
      <c r="AG66" s="1"/>
    </row>
    <row r="67" spans="2:33" x14ac:dyDescent="0.25">
      <c r="B67" s="22"/>
      <c r="C67" s="12"/>
      <c r="D67" s="104"/>
      <c r="E67" s="16"/>
      <c r="J67" s="1"/>
      <c r="K67" s="13"/>
      <c r="M67" s="1">
        <v>3</v>
      </c>
      <c r="U67" s="1"/>
      <c r="AG67" s="1"/>
    </row>
    <row r="68" spans="2:33" x14ac:dyDescent="0.25">
      <c r="B68" s="22"/>
      <c r="C68" s="12"/>
      <c r="D68" s="104"/>
      <c r="E68" s="16"/>
      <c r="J68" s="1"/>
      <c r="K68" s="13"/>
      <c r="M68" s="1">
        <v>4</v>
      </c>
      <c r="U68" s="1"/>
      <c r="AG68" s="1"/>
    </row>
    <row r="69" spans="2:33" x14ac:dyDescent="0.25">
      <c r="B69" s="22"/>
      <c r="C69" s="12"/>
      <c r="D69" s="104"/>
      <c r="E69" s="16"/>
      <c r="J69" s="1"/>
      <c r="K69" s="13"/>
      <c r="M69" s="1">
        <v>5</v>
      </c>
      <c r="U69" s="1"/>
      <c r="AG69" s="1"/>
    </row>
    <row r="70" spans="2:33" x14ac:dyDescent="0.25">
      <c r="B70" s="22"/>
      <c r="C70" s="14"/>
      <c r="D70" s="104"/>
      <c r="E70" s="16"/>
      <c r="J70" s="1"/>
      <c r="K70" s="13"/>
      <c r="M70" s="1">
        <v>6</v>
      </c>
      <c r="U70" s="1"/>
      <c r="AG70" s="1"/>
    </row>
    <row r="71" spans="2:33" x14ac:dyDescent="0.25">
      <c r="B71" s="22"/>
      <c r="C71" s="14"/>
      <c r="D71" s="104"/>
      <c r="E71" s="16"/>
      <c r="J71" s="1"/>
      <c r="K71" s="13"/>
      <c r="M71" s="1">
        <v>7</v>
      </c>
      <c r="U71" s="1"/>
      <c r="AG71" s="1"/>
    </row>
    <row r="72" spans="2:33" x14ac:dyDescent="0.25">
      <c r="B72" s="22"/>
      <c r="C72" s="14"/>
      <c r="D72" s="104"/>
      <c r="E72" s="16"/>
      <c r="J72" s="1"/>
      <c r="K72" s="13"/>
      <c r="M72" s="1">
        <v>8</v>
      </c>
      <c r="U72" s="1"/>
      <c r="AG72" s="1"/>
    </row>
    <row r="73" spans="2:33" x14ac:dyDescent="0.25">
      <c r="B73" s="22"/>
      <c r="C73" s="14"/>
      <c r="D73" s="104"/>
      <c r="E73" s="16"/>
      <c r="J73" s="1"/>
      <c r="K73" s="13"/>
      <c r="M73" s="1">
        <v>9</v>
      </c>
      <c r="U73" s="1"/>
      <c r="AG73" s="1"/>
    </row>
    <row r="74" spans="2:33" x14ac:dyDescent="0.25">
      <c r="B74" s="22"/>
      <c r="C74" s="14"/>
      <c r="D74" s="104"/>
      <c r="E74" s="16"/>
      <c r="J74" s="1"/>
      <c r="K74" s="13"/>
      <c r="M74" s="1">
        <v>10</v>
      </c>
      <c r="U74" s="1"/>
      <c r="AG74" s="1"/>
    </row>
    <row r="75" spans="2:33" x14ac:dyDescent="0.25">
      <c r="B75" s="22"/>
      <c r="C75" s="14"/>
      <c r="D75" s="104"/>
      <c r="E75" s="16"/>
      <c r="J75" s="1"/>
      <c r="K75" s="13"/>
      <c r="M75" s="1" t="s">
        <v>1</v>
      </c>
      <c r="U75" s="1"/>
      <c r="AG75" s="1"/>
    </row>
    <row r="76" spans="2:33" x14ac:dyDescent="0.25">
      <c r="B76" s="22"/>
      <c r="C76" s="14"/>
      <c r="D76" s="104"/>
      <c r="E76" s="16"/>
      <c r="J76" s="1"/>
      <c r="K76" s="13"/>
      <c r="U76" s="1"/>
      <c r="AG76" s="1"/>
    </row>
    <row r="77" spans="2:33" x14ac:dyDescent="0.25">
      <c r="B77" s="22"/>
      <c r="C77" s="14"/>
      <c r="D77" s="104"/>
      <c r="E77" s="16"/>
      <c r="J77" s="1"/>
      <c r="K77" s="13"/>
      <c r="M77" s="1">
        <v>1</v>
      </c>
      <c r="U77" s="1"/>
      <c r="AG77" s="1"/>
    </row>
    <row r="78" spans="2:33" x14ac:dyDescent="0.25">
      <c r="B78" s="22"/>
      <c r="C78" s="14"/>
      <c r="D78" s="104"/>
      <c r="E78" s="16"/>
      <c r="J78" s="1"/>
      <c r="K78" s="13"/>
      <c r="M78" s="1">
        <v>2</v>
      </c>
      <c r="U78" s="1"/>
      <c r="AG78" s="1"/>
    </row>
    <row r="79" spans="2:33" x14ac:dyDescent="0.25">
      <c r="B79" s="22"/>
      <c r="C79" s="14"/>
      <c r="D79" s="104"/>
      <c r="E79" s="1"/>
      <c r="J79" s="1"/>
      <c r="K79" s="13"/>
      <c r="M79" s="1">
        <v>3</v>
      </c>
      <c r="U79" s="1"/>
      <c r="AG79" s="1"/>
    </row>
    <row r="80" spans="2:33" x14ac:dyDescent="0.25">
      <c r="B80" s="22"/>
      <c r="C80" s="14"/>
      <c r="D80" s="104"/>
      <c r="E80" s="16"/>
      <c r="J80" s="1"/>
      <c r="K80" s="13"/>
      <c r="M80" s="1">
        <v>4</v>
      </c>
      <c r="U80" s="1"/>
      <c r="AG80" s="1"/>
    </row>
    <row r="81" spans="1:33" x14ac:dyDescent="0.25">
      <c r="B81" s="22"/>
      <c r="C81" s="14"/>
      <c r="D81" s="104"/>
      <c r="E81" s="16"/>
      <c r="J81" s="1"/>
      <c r="M81" s="1">
        <v>5</v>
      </c>
      <c r="U81" s="1"/>
      <c r="AG81" s="1"/>
    </row>
    <row r="82" spans="1:33" x14ac:dyDescent="0.25">
      <c r="B82" s="22"/>
      <c r="C82" s="14"/>
      <c r="D82" s="104"/>
      <c r="E82" s="16"/>
      <c r="J82" s="1"/>
      <c r="M82" s="1">
        <v>6</v>
      </c>
      <c r="U82" s="1"/>
      <c r="AG82" s="1"/>
    </row>
    <row r="83" spans="1:33" x14ac:dyDescent="0.25">
      <c r="A83" s="57"/>
      <c r="E83" s="16"/>
      <c r="M83" s="1">
        <v>7</v>
      </c>
      <c r="U83" s="1"/>
      <c r="AG83" s="1"/>
    </row>
    <row r="84" spans="1:33" x14ac:dyDescent="0.25">
      <c r="B84" s="23"/>
      <c r="E84" s="16"/>
      <c r="J84" s="1"/>
      <c r="M84" s="1">
        <v>8</v>
      </c>
      <c r="U84" s="1"/>
      <c r="AG84" s="1"/>
    </row>
    <row r="85" spans="1:33" x14ac:dyDescent="0.25">
      <c r="B85" s="23"/>
      <c r="E85" s="16"/>
      <c r="J85" s="1"/>
      <c r="M85" s="1">
        <v>9</v>
      </c>
      <c r="U85" s="1"/>
      <c r="AG85" s="1"/>
    </row>
    <row r="86" spans="1:33" x14ac:dyDescent="0.25">
      <c r="B86" s="23"/>
      <c r="E86" s="16"/>
      <c r="J86" s="1"/>
      <c r="M86" s="1">
        <v>10</v>
      </c>
      <c r="U86" s="1"/>
      <c r="AG86" s="1"/>
    </row>
    <row r="87" spans="1:33" x14ac:dyDescent="0.25">
      <c r="B87" s="23"/>
      <c r="E87" s="16"/>
      <c r="J87" s="1"/>
      <c r="M87" s="1" t="s">
        <v>1</v>
      </c>
      <c r="U87" s="1"/>
      <c r="AG87" s="1"/>
    </row>
    <row r="88" spans="1:33" x14ac:dyDescent="0.25">
      <c r="B88" s="23"/>
      <c r="E88" s="16"/>
      <c r="J88" s="1"/>
      <c r="U88" s="1"/>
      <c r="AG88" s="1"/>
    </row>
    <row r="89" spans="1:33" x14ac:dyDescent="0.25">
      <c r="B89" s="23"/>
      <c r="E89" s="16"/>
      <c r="J89" s="1"/>
      <c r="M89" s="1">
        <v>1</v>
      </c>
      <c r="U89" s="1"/>
      <c r="AG89" s="1"/>
    </row>
    <row r="90" spans="1:33" x14ac:dyDescent="0.25">
      <c r="B90" s="23"/>
      <c r="E90" s="16"/>
      <c r="J90" s="1"/>
      <c r="M90" s="1">
        <v>2</v>
      </c>
      <c r="U90" s="1"/>
      <c r="AG90" s="1"/>
    </row>
    <row r="91" spans="1:33" x14ac:dyDescent="0.25">
      <c r="B91" s="23"/>
      <c r="E91" s="16"/>
      <c r="J91" s="1"/>
      <c r="M91" s="1">
        <v>3</v>
      </c>
      <c r="U91" s="1"/>
      <c r="AG91" s="1"/>
    </row>
    <row r="92" spans="1:33" x14ac:dyDescent="0.25">
      <c r="B92" s="23"/>
      <c r="E92" s="16"/>
      <c r="J92" s="1"/>
      <c r="M92" s="1">
        <v>4</v>
      </c>
      <c r="U92" s="1"/>
      <c r="AG92" s="1"/>
    </row>
    <row r="93" spans="1:33" x14ac:dyDescent="0.25">
      <c r="B93" s="23"/>
      <c r="E93" s="16"/>
      <c r="J93" s="1"/>
      <c r="M93" s="1">
        <v>5</v>
      </c>
      <c r="U93" s="1"/>
      <c r="AG93" s="1"/>
    </row>
    <row r="94" spans="1:33" x14ac:dyDescent="0.25">
      <c r="B94" s="23"/>
      <c r="E94" s="16"/>
      <c r="J94" s="1"/>
      <c r="M94" s="1">
        <v>6</v>
      </c>
      <c r="U94" s="1"/>
      <c r="AG94" s="1"/>
    </row>
    <row r="95" spans="1:33" x14ac:dyDescent="0.25">
      <c r="B95" s="23"/>
      <c r="E95" s="16"/>
      <c r="J95" s="1"/>
      <c r="M95" s="1">
        <v>7</v>
      </c>
      <c r="U95" s="1"/>
      <c r="AG95" s="1"/>
    </row>
    <row r="96" spans="1:33" x14ac:dyDescent="0.25">
      <c r="B96" s="23"/>
      <c r="E96" s="16"/>
      <c r="J96" s="1"/>
      <c r="M96" s="1">
        <v>8</v>
      </c>
      <c r="U96" s="1"/>
      <c r="AG96" s="1"/>
    </row>
    <row r="97" spans="2:33" x14ac:dyDescent="0.25">
      <c r="B97" s="23"/>
      <c r="E97" s="16"/>
      <c r="J97" s="1"/>
      <c r="M97" s="1">
        <v>9</v>
      </c>
      <c r="U97" s="1"/>
      <c r="AG97" s="1"/>
    </row>
    <row r="98" spans="2:33" x14ac:dyDescent="0.25">
      <c r="E98" s="16"/>
      <c r="J98" s="1"/>
      <c r="M98" s="1">
        <v>10</v>
      </c>
      <c r="U98" s="1"/>
      <c r="AG98" s="1"/>
    </row>
    <row r="99" spans="2:33" x14ac:dyDescent="0.25">
      <c r="J99" s="1"/>
      <c r="M99" s="1" t="s">
        <v>1</v>
      </c>
      <c r="U99" s="1"/>
      <c r="AG99" s="1"/>
    </row>
    <row r="100" spans="2:33" x14ac:dyDescent="0.25">
      <c r="J100" s="1"/>
      <c r="U100" s="1"/>
      <c r="AG100" s="1"/>
    </row>
    <row r="101" spans="2:33" x14ac:dyDescent="0.25">
      <c r="J101" s="1"/>
      <c r="U101" s="1"/>
      <c r="AG101" s="1"/>
    </row>
  </sheetData>
  <mergeCells count="3">
    <mergeCell ref="A1:J2"/>
    <mergeCell ref="L1:U2"/>
    <mergeCell ref="W1:A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100% jet A-1</vt:lpstr>
      <vt:lpstr>100% jet A-1 Dup</vt:lpstr>
      <vt:lpstr>100% jet A-1 Triplicate</vt:lpstr>
      <vt:lpstr>100% s-8 GTL</vt:lpstr>
      <vt:lpstr>100% s-8 Duplicate</vt:lpstr>
      <vt:lpstr>100% S-8 Triplicate </vt:lpstr>
      <vt:lpstr>100% Amyris SIP</vt:lpstr>
      <vt:lpstr>rough</vt:lpstr>
      <vt:lpstr>100% Amyris Duplicate</vt:lpstr>
      <vt:lpstr>75% GTL &amp;25% HEXANOL</vt:lpstr>
      <vt:lpstr>50% JET A1 &amp; 50% S-8</vt:lpstr>
      <vt:lpstr>50% JET A1 &amp; 50% S-8 Dup</vt:lpstr>
      <vt:lpstr>50% JET A1 &amp; 50% Amyris (2)</vt:lpstr>
      <vt:lpstr>50% JET A1 &amp; 50% Amyris</vt:lpstr>
      <vt:lpstr>75%Amyris &amp; 25% Jet A1 </vt:lpstr>
      <vt:lpstr>75% GTL &amp; 25% Jet A1</vt:lpstr>
      <vt:lpstr>75% s-8 25% Hexanol</vt:lpstr>
      <vt:lpstr>100% ATJ</vt:lpstr>
      <vt:lpstr>100% HEFA</vt:lpstr>
      <vt:lpstr>50% HEFA 50% Jet A1 </vt:lpstr>
      <vt:lpstr>50% ATJ 50% Jet A1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Ugbeh, Judith</cp:lastModifiedBy>
  <dcterms:created xsi:type="dcterms:W3CDTF">2019-02-14T10:21:42Z</dcterms:created>
  <dcterms:modified xsi:type="dcterms:W3CDTF">2019-10-22T15:59:21Z</dcterms:modified>
</cp:coreProperties>
</file>