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_Results\My_Research\My_Publications\2020\filters against COVID -19\"/>
    </mc:Choice>
  </mc:AlternateContent>
  <xr:revisionPtr revIDLastSave="0" documentId="8_{E9E06FE4-10F4-49F0-8064-0114AEE1ACC1}" xr6:coauthVersionLast="46" xr6:coauthVersionMax="46" xr10:uidLastSave="{00000000-0000-0000-0000-000000000000}"/>
  <bookViews>
    <workbookView xWindow="-108" yWindow="-108" windowWidth="30936" windowHeight="16896" activeTab="1" xr2:uid="{00000000-000D-0000-FFFF-FFFF00000000}"/>
  </bookViews>
  <sheets>
    <sheet name="BET_FOAM" sheetId="5" r:id="rId1"/>
    <sheet name="Sheet1 (2)" sheetId="4" r:id="rId2"/>
    <sheet name="Sheet1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J13" i="1"/>
  <c r="J14" i="1"/>
  <c r="J15" i="1"/>
  <c r="J16" i="1"/>
  <c r="J17" i="1"/>
  <c r="J18" i="1"/>
  <c r="J19" i="1"/>
  <c r="J20" i="1"/>
  <c r="J21" i="1"/>
  <c r="J22" i="1"/>
  <c r="J23" i="1"/>
  <c r="J24" i="1"/>
  <c r="I13" i="1"/>
  <c r="I14" i="1"/>
  <c r="I15" i="1"/>
  <c r="I16" i="1"/>
  <c r="I17" i="1"/>
  <c r="I18" i="1"/>
  <c r="I19" i="1"/>
  <c r="I20" i="1"/>
  <c r="I21" i="1"/>
  <c r="I22" i="1"/>
  <c r="I23" i="1"/>
  <c r="I24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J26" i="1" l="1"/>
  <c r="J27" i="1"/>
  <c r="J28" i="1"/>
  <c r="I26" i="1"/>
  <c r="I27" i="1"/>
  <c r="I28" i="1"/>
  <c r="H26" i="1"/>
  <c r="H27" i="1"/>
  <c r="H28" i="1"/>
  <c r="J6" i="1" l="1"/>
  <c r="J7" i="1"/>
  <c r="J8" i="1"/>
  <c r="J9" i="1"/>
  <c r="J10" i="1"/>
  <c r="J11" i="1"/>
  <c r="J12" i="1"/>
  <c r="J25" i="1"/>
  <c r="I6" i="1"/>
  <c r="I7" i="1"/>
  <c r="I8" i="1"/>
  <c r="I9" i="1"/>
  <c r="I10" i="1"/>
  <c r="I11" i="1"/>
  <c r="I12" i="1"/>
  <c r="I25" i="1"/>
  <c r="H6" i="1"/>
  <c r="H7" i="1"/>
  <c r="H8" i="1"/>
  <c r="H9" i="1"/>
  <c r="H10" i="1"/>
  <c r="H11" i="1"/>
  <c r="H12" i="1"/>
  <c r="J5" i="1" l="1"/>
  <c r="I5" i="1"/>
  <c r="H5" i="1"/>
</calcChain>
</file>

<file path=xl/sharedStrings.xml><?xml version="1.0" encoding="utf-8"?>
<sst xmlns="http://schemas.openxmlformats.org/spreadsheetml/2006/main" count="190" uniqueCount="84">
  <si>
    <t>Parauga masa pirms degazacijas, [g]</t>
  </si>
  <si>
    <t xml:space="preserve">Parauga </t>
  </si>
  <si>
    <t>Tara</t>
  </si>
  <si>
    <t>m1-m0</t>
  </si>
  <si>
    <t>m2-m0</t>
  </si>
  <si>
    <t>m3-m0</t>
  </si>
  <si>
    <t>m0</t>
  </si>
  <si>
    <t>m1</t>
  </si>
  <si>
    <t>m2</t>
  </si>
  <si>
    <t>m3</t>
  </si>
  <si>
    <t>g1</t>
  </si>
  <si>
    <t>g2</t>
  </si>
  <si>
    <t>g3</t>
  </si>
  <si>
    <t>Mērījuma Nr.</t>
  </si>
  <si>
    <t xml:space="preserve">t-method                                            </t>
  </si>
  <si>
    <t xml:space="preserve">Average pore Diameter   </t>
  </si>
  <si>
    <t>BJH method</t>
  </si>
  <si>
    <t xml:space="preserve"> External surface area m²/g</t>
  </si>
  <si>
    <t>micropore volume cc/g</t>
  </si>
  <si>
    <t xml:space="preserve">                                  Micropore surface area  m²/g
</t>
  </si>
  <si>
    <t>nm</t>
  </si>
  <si>
    <t>for pores with Diameter less than, nm</t>
  </si>
  <si>
    <t xml:space="preserve">P/Po </t>
  </si>
  <si>
    <t>cc/g</t>
  </si>
  <si>
    <r>
      <t>BET īpatnējais virsmas laukums, [m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/g]</t>
    </r>
  </si>
  <si>
    <r>
      <t>Vidējais BET īpatnējais virsmas laukums ± stdev. [m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/g]</t>
    </r>
  </si>
  <si>
    <t>m, g</t>
  </si>
  <si>
    <r>
      <t>Parauga masa pirms N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gāzes adsorbcijas, [g]</t>
    </r>
  </si>
  <si>
    <r>
      <t>Parauga masa pēc N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gāzes desorbcijas, [g]</t>
    </r>
  </si>
  <si>
    <r>
      <t>Vidējais Langmuir īpatnējais virsmas laukums ± stdev. [m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/g]</t>
    </r>
  </si>
  <si>
    <t>Langmuir īpatnējais virsmas laukums, [m2/g]</t>
  </si>
  <si>
    <r>
      <t>BET Korelācijas koeficients, (R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</si>
  <si>
    <t xml:space="preserve"> Langmuir Korelācijas koeficients, (R2)</t>
  </si>
  <si>
    <t>Parauga apzīmējums</t>
  </si>
  <si>
    <r>
      <t>Vidējais BET īpatnējais virsmas laukums [m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/g]</t>
    </r>
  </si>
  <si>
    <r>
      <t>Vidējais Langmuir īpatnējais virsmas laukums [m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/g]</t>
    </r>
  </si>
  <si>
    <t>slope</t>
  </si>
  <si>
    <t>intercept</t>
  </si>
  <si>
    <t>C constant</t>
  </si>
  <si>
    <t>Langmuir Slope</t>
  </si>
  <si>
    <t>Langmuir Intercept</t>
  </si>
  <si>
    <t xml:space="preserve">Total pore volume for pores with Diameter less than X nm at P/Po ~1                                    
</t>
  </si>
  <si>
    <t>DR method</t>
  </si>
  <si>
    <t>cumulative desorption surface area, m²/g</t>
  </si>
  <si>
    <t>cumulative desorption pore volume, cc/g</t>
  </si>
  <si>
    <t>desorption pore Diameter (Mode Dv(d)), nm</t>
  </si>
  <si>
    <t>micropore area, m²/g</t>
  </si>
  <si>
    <t xml:space="preserve"> micropore volume, cc/g</t>
  </si>
  <si>
    <t>micropore Pore width,  nm</t>
  </si>
  <si>
    <t>cumulative  adsorption surface area, m²/g</t>
  </si>
  <si>
    <t>cumulative  adsorption pore volume, cc/g</t>
  </si>
  <si>
    <t xml:space="preserve"> adsorption pore Diameter (Mode Dv(d)), nm</t>
  </si>
  <si>
    <t>LV-5-800-Gran</t>
  </si>
  <si>
    <t>LV-7-800-Gran</t>
  </si>
  <si>
    <t>LV-10-800-Gran</t>
  </si>
  <si>
    <t>LV-13-800-Gran</t>
  </si>
  <si>
    <t>LV-5-800-Drup. Gran.</t>
  </si>
  <si>
    <t>LV-7-800-Drup. Gran.</t>
  </si>
  <si>
    <t>LV-10-800-Drup. Gran.</t>
  </si>
  <si>
    <t>LV-13-800-Drup. Gran.</t>
  </si>
  <si>
    <t>LV-5-900-Gran</t>
  </si>
  <si>
    <t>LV-7-900-Gran</t>
  </si>
  <si>
    <t>LV-10-900-Gran</t>
  </si>
  <si>
    <t>LV-13-900-Gran</t>
  </si>
  <si>
    <t>LV-5-900-Drup. Gran.</t>
  </si>
  <si>
    <t>LV-7-900-Drup. Gran.</t>
  </si>
  <si>
    <t>LV-10-900-Drup. Gran.</t>
  </si>
  <si>
    <t>LV-13-900-Drup. Gran.</t>
  </si>
  <si>
    <t>LV-5-1000-Gran</t>
  </si>
  <si>
    <t>LV-7-1000-Gran</t>
  </si>
  <si>
    <t>LV-10-1000-Gran</t>
  </si>
  <si>
    <t>LV-13-1000-Gran</t>
  </si>
  <si>
    <t>LV-5-1000-Drup. Gran.</t>
  </si>
  <si>
    <t>LV-7-1000-Drup. Gran.</t>
  </si>
  <si>
    <t>LV-10-1000-Drup. Gran.</t>
  </si>
  <si>
    <t>LV-13-1000-Drup. Gran.</t>
  </si>
  <si>
    <t>Granulas</t>
  </si>
  <si>
    <t>Drupinats</t>
  </si>
  <si>
    <t>5%</t>
  </si>
  <si>
    <t>7%</t>
  </si>
  <si>
    <t>10%</t>
  </si>
  <si>
    <t>13%</t>
  </si>
  <si>
    <t>FOAM</t>
  </si>
  <si>
    <t>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</si>
</sst>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0"/>
  </numFmts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bscript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1" fillId="0" borderId="6" xfId="0" applyFont="1" applyBorder="1"/>
    <xf numFmtId="0" fontId="1" fillId="0" borderId="6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2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6" xfId="0" applyBorder="1"/>
    <xf numFmtId="0" fontId="2" fillId="0" borderId="10" xfId="0" applyFont="1" applyBorder="1" applyAlignment="1">
      <alignment vertical="center" wrapText="1"/>
    </xf>
    <xf numFmtId="0" fontId="0" fillId="0" borderId="31" xfId="0" applyBorder="1"/>
    <xf numFmtId="0" fontId="0" fillId="0" borderId="32" xfId="0" applyBorder="1"/>
    <xf numFmtId="0" fontId="1" fillId="0" borderId="33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165" fontId="1" fillId="2" borderId="1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16" fontId="1" fillId="3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" fontId="1" fillId="10" borderId="2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0" fontId="2" fillId="0" borderId="40" xfId="0" applyFont="1" applyBorder="1" applyAlignment="1">
      <alignment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165" fontId="1" fillId="5" borderId="48" xfId="0" applyNumberFormat="1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16" fontId="1" fillId="10" borderId="47" xfId="0" applyNumberFormat="1" applyFont="1" applyFill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  <xf numFmtId="16" fontId="1" fillId="3" borderId="47" xfId="0" applyNumberFormat="1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16" fontId="1" fillId="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165" fontId="1" fillId="2" borderId="42" xfId="0" applyNumberFormat="1" applyFont="1" applyFill="1" applyBorder="1" applyAlignment="1">
      <alignment horizontal="center" vertical="center" wrapText="1"/>
    </xf>
    <xf numFmtId="165" fontId="1" fillId="2" borderId="42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top" wrapText="1"/>
    </xf>
    <xf numFmtId="0" fontId="1" fillId="2" borderId="32" xfId="0" applyNumberFormat="1" applyFont="1" applyFill="1" applyBorder="1" applyAlignment="1">
      <alignment horizontal="center" vertical="center"/>
    </xf>
    <xf numFmtId="2" fontId="0" fillId="0" borderId="39" xfId="0" applyNumberForma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4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5" borderId="48" xfId="0" applyNumberFormat="1" applyFont="1" applyFill="1" applyBorder="1" applyAlignment="1">
      <alignment horizontal="center" vertical="center" wrapText="1"/>
    </xf>
    <xf numFmtId="0" fontId="1" fillId="6" borderId="48" xfId="0" applyNumberFormat="1" applyFont="1" applyFill="1" applyBorder="1" applyAlignment="1">
      <alignment horizontal="center" vertical="center" wrapText="1"/>
    </xf>
    <xf numFmtId="0" fontId="1" fillId="7" borderId="48" xfId="0" applyNumberFormat="1" applyFont="1" applyFill="1" applyBorder="1" applyAlignment="1">
      <alignment horizontal="center" vertical="center" wrapText="1"/>
    </xf>
    <xf numFmtId="0" fontId="1" fillId="10" borderId="47" xfId="0" applyNumberFormat="1" applyFont="1" applyFill="1" applyBorder="1" applyAlignment="1">
      <alignment horizontal="center" vertical="center" wrapText="1"/>
    </xf>
    <xf numFmtId="0" fontId="1" fillId="8" borderId="48" xfId="0" applyNumberFormat="1" applyFont="1" applyFill="1" applyBorder="1" applyAlignment="1">
      <alignment horizontal="center" vertical="center" wrapText="1"/>
    </xf>
    <xf numFmtId="0" fontId="1" fillId="9" borderId="48" xfId="0" applyNumberFormat="1" applyFont="1" applyFill="1" applyBorder="1" applyAlignment="1">
      <alignment horizontal="center" vertical="center" wrapText="1"/>
    </xf>
    <xf numFmtId="0" fontId="1" fillId="11" borderId="48" xfId="0" applyNumberFormat="1" applyFont="1" applyFill="1" applyBorder="1" applyAlignment="1">
      <alignment horizontal="center" vertical="center" wrapText="1"/>
    </xf>
    <xf numFmtId="0" fontId="1" fillId="3" borderId="47" xfId="0" applyNumberFormat="1" applyFont="1" applyFill="1" applyBorder="1" applyAlignment="1">
      <alignment horizontal="center" vertical="center" wrapText="1"/>
    </xf>
    <xf numFmtId="0" fontId="1" fillId="11" borderId="19" xfId="0" applyNumberFormat="1" applyFont="1" applyFill="1" applyBorder="1" applyAlignment="1">
      <alignment horizontal="center" vertical="center" wrapText="1"/>
    </xf>
    <xf numFmtId="165" fontId="1" fillId="2" borderId="47" xfId="0" applyNumberFormat="1" applyFont="1" applyFill="1" applyBorder="1" applyAlignment="1">
      <alignment horizontal="center" vertical="center" wrapText="1"/>
    </xf>
    <xf numFmtId="165" fontId="1" fillId="2" borderId="27" xfId="0" applyNumberFormat="1" applyFont="1" applyFill="1" applyBorder="1" applyAlignment="1">
      <alignment horizontal="center" vertical="center"/>
    </xf>
    <xf numFmtId="164" fontId="1" fillId="4" borderId="48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67" fontId="1" fillId="2" borderId="42" xfId="0" applyNumberFormat="1" applyFont="1" applyFill="1" applyBorder="1" applyAlignment="1">
      <alignment horizontal="center" vertical="center"/>
    </xf>
    <xf numFmtId="167" fontId="1" fillId="2" borderId="42" xfId="0" applyNumberFormat="1" applyFont="1" applyFill="1" applyBorder="1" applyAlignment="1">
      <alignment horizontal="center" vertical="center" wrapText="1"/>
    </xf>
    <xf numFmtId="164" fontId="1" fillId="4" borderId="47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9" fontId="1" fillId="3" borderId="15" xfId="0" quotePrefix="1" applyNumberFormat="1" applyFont="1" applyFill="1" applyBorder="1" applyAlignment="1">
      <alignment horizontal="center" vertical="center" wrapText="1"/>
    </xf>
    <xf numFmtId="9" fontId="1" fillId="5" borderId="48" xfId="0" quotePrefix="1" applyNumberFormat="1" applyFont="1" applyFill="1" applyBorder="1" applyAlignment="1">
      <alignment horizontal="center" vertical="center" wrapText="1"/>
    </xf>
    <xf numFmtId="9" fontId="1" fillId="6" borderId="48" xfId="0" quotePrefix="1" applyNumberFormat="1" applyFont="1" applyFill="1" applyBorder="1" applyAlignment="1">
      <alignment horizontal="center" vertical="center" wrapText="1"/>
    </xf>
    <xf numFmtId="9" fontId="1" fillId="7" borderId="48" xfId="0" quotePrefix="1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9" fontId="1" fillId="7" borderId="47" xfId="0" quotePrefix="1" applyNumberFormat="1" applyFont="1" applyFill="1" applyBorder="1" applyAlignment="1">
      <alignment horizontal="center" vertical="center" wrapText="1"/>
    </xf>
    <xf numFmtId="0" fontId="1" fillId="7" borderId="47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50661674283722"/>
          <c:y val="2.8758164014582057E-2"/>
          <c:w val="0.76098056274434245"/>
          <c:h val="0.756727753233955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8169095296631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D1-4AAB-9C3F-849891EE6DE3}"/>
                </c:ext>
              </c:extLst>
            </c:dLbl>
            <c:dLbl>
              <c:idx val="1"/>
              <c:layout>
                <c:manualLayout>
                  <c:x val="3.4361874733379809E-2"/>
                  <c:y val="2.096696794530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D1-4AAB-9C3F-849891EE6DE3}"/>
                </c:ext>
              </c:extLst>
            </c:dLbl>
            <c:dLbl>
              <c:idx val="2"/>
              <c:layout>
                <c:manualLayout>
                  <c:x val="3.43618747333797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D1-4AAB-9C3F-849891EE6DE3}"/>
                </c:ext>
              </c:extLst>
            </c:dLbl>
            <c:dLbl>
              <c:idx val="3"/>
              <c:layout>
                <c:manualLayout>
                  <c:x val="2.8634895611149843E-2"/>
                  <c:y val="3.49449465755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1-4AAB-9C3F-849891EE6DE3}"/>
                </c:ext>
              </c:extLst>
            </c:dLbl>
            <c:numFmt formatCode="#,##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BET_FOAM!$B$4:$B$12</c:f>
              <c:strCache>
                <c:ptCount val="9"/>
                <c:pt idx="0">
                  <c:v>5%</c:v>
                </c:pt>
                <c:pt idx="1">
                  <c:v>7%</c:v>
                </c:pt>
                <c:pt idx="2">
                  <c:v>10%</c:v>
                </c:pt>
                <c:pt idx="3">
                  <c:v>5%</c:v>
                </c:pt>
                <c:pt idx="4">
                  <c:v>7%</c:v>
                </c:pt>
                <c:pt idx="5">
                  <c:v>10%</c:v>
                </c:pt>
                <c:pt idx="6">
                  <c:v>5%</c:v>
                </c:pt>
                <c:pt idx="7">
                  <c:v>7%</c:v>
                </c:pt>
                <c:pt idx="8">
                  <c:v>10%</c:v>
                </c:pt>
              </c:strCache>
            </c:strRef>
          </c:cat>
          <c:val>
            <c:numRef>
              <c:f>BET_FOAM!$C$4:$C$12</c:f>
              <c:numCache>
                <c:formatCode>General</c:formatCode>
                <c:ptCount val="9"/>
                <c:pt idx="0">
                  <c:v>15.7</c:v>
                </c:pt>
                <c:pt idx="1">
                  <c:v>17.2</c:v>
                </c:pt>
                <c:pt idx="2">
                  <c:v>18.25</c:v>
                </c:pt>
                <c:pt idx="3">
                  <c:v>2.8069999999999999</c:v>
                </c:pt>
                <c:pt idx="4">
                  <c:v>2.7</c:v>
                </c:pt>
                <c:pt idx="5">
                  <c:v>2.6880000000000002</c:v>
                </c:pt>
                <c:pt idx="6">
                  <c:v>0.6</c:v>
                </c:pt>
                <c:pt idx="7">
                  <c:v>0.75</c:v>
                </c:pt>
                <c:pt idx="8">
                  <c:v>0.89500000000000002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D1-4AAB-9C3F-849891EE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-19"/>
        <c:axId val="1631662512"/>
        <c:axId val="1631643792"/>
      </c:barChart>
      <c:catAx>
        <c:axId val="163166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643792"/>
        <c:crosses val="autoZero"/>
        <c:auto val="1"/>
        <c:lblAlgn val="ctr"/>
        <c:lblOffset val="100"/>
        <c:noMultiLvlLbl val="0"/>
      </c:catAx>
      <c:valAx>
        <c:axId val="163164379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Specific surface area</a:t>
                </a:r>
                <a:r>
                  <a:rPr lang="lv-LV" sz="1100" b="1">
                    <a:solidFill>
                      <a:sysClr val="windowText" lastClr="000000"/>
                    </a:solidFill>
                  </a:rPr>
                  <a:t>,</a:t>
                </a:r>
                <a:r>
                  <a:rPr lang="lv-LV" sz="1100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lv-LV" sz="1100" b="1">
                    <a:solidFill>
                      <a:sysClr val="windowText" lastClr="000000"/>
                    </a:solidFill>
                  </a:rPr>
                  <a:t>m</a:t>
                </a:r>
                <a:r>
                  <a:rPr lang="lv-LV" sz="1100" b="1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lv-LV" sz="1100" b="1">
                    <a:solidFill>
                      <a:sysClr val="windowText" lastClr="000000"/>
                    </a:solidFill>
                  </a:rPr>
                  <a:t>·g</a:t>
                </a:r>
                <a:r>
                  <a:rPr lang="lv-LV" sz="1100" b="1" baseline="30000">
                    <a:solidFill>
                      <a:sysClr val="windowText" lastClr="000000"/>
                    </a:solidFill>
                  </a:rPr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662512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50661674283722"/>
          <c:y val="2.8758164014582057E-2"/>
          <c:w val="0.76098056274434245"/>
          <c:h val="0.756727753233955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192700403905505E-2"/>
                  <c:y val="-1.8145954916589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6-45E6-A533-83046A1D6694}"/>
                </c:ext>
              </c:extLst>
            </c:dLbl>
            <c:dLbl>
              <c:idx val="1"/>
              <c:layout>
                <c:manualLayout>
                  <c:x val="3.4361874733379809E-2"/>
                  <c:y val="2.096696794530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6-45E6-A533-83046A1D6694}"/>
                </c:ext>
              </c:extLst>
            </c:dLbl>
            <c:dLbl>
              <c:idx val="2"/>
              <c:layout>
                <c:manualLayout>
                  <c:x val="3.43618747333797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6-45E6-A533-83046A1D6694}"/>
                </c:ext>
              </c:extLst>
            </c:dLbl>
            <c:dLbl>
              <c:idx val="3"/>
              <c:layout>
                <c:manualLayout>
                  <c:x val="2.8634895611149843E-2"/>
                  <c:y val="3.49449465755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6-45E6-A533-83046A1D6694}"/>
                </c:ext>
              </c:extLst>
            </c:dLbl>
            <c:dLbl>
              <c:idx val="4"/>
              <c:layout>
                <c:manualLayout>
                  <c:x val="2.3825804329137387E-2"/>
                  <c:y val="1.19067945646911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052523329026926E-2"/>
                      <c:h val="4.22953156526959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55B-47A8-BB51-84F3DCDB451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'Sheet1 (2)'!$B$4:$B$18</c:f>
              <c:strCache>
                <c:ptCount val="15"/>
                <c:pt idx="0">
                  <c:v>5%</c:v>
                </c:pt>
                <c:pt idx="1">
                  <c:v>7%</c:v>
                </c:pt>
                <c:pt idx="2">
                  <c:v>10%</c:v>
                </c:pt>
                <c:pt idx="3">
                  <c:v>13%</c:v>
                </c:pt>
                <c:pt idx="4">
                  <c:v>15%</c:v>
                </c:pt>
                <c:pt idx="5">
                  <c:v>5%</c:v>
                </c:pt>
                <c:pt idx="6">
                  <c:v>7%</c:v>
                </c:pt>
                <c:pt idx="7">
                  <c:v>10%</c:v>
                </c:pt>
                <c:pt idx="8">
                  <c:v>13%</c:v>
                </c:pt>
                <c:pt idx="9">
                  <c:v>15%</c:v>
                </c:pt>
                <c:pt idx="10">
                  <c:v>5%</c:v>
                </c:pt>
                <c:pt idx="11">
                  <c:v>7%</c:v>
                </c:pt>
                <c:pt idx="12">
                  <c:v>10%</c:v>
                </c:pt>
                <c:pt idx="13">
                  <c:v>13%</c:v>
                </c:pt>
                <c:pt idx="14">
                  <c:v>15%</c:v>
                </c:pt>
              </c:strCache>
            </c:strRef>
          </c:cat>
          <c:val>
            <c:numRef>
              <c:f>'Sheet1 (2)'!$C$4:$C$18</c:f>
              <c:numCache>
                <c:formatCode>0.000</c:formatCode>
                <c:ptCount val="15"/>
                <c:pt idx="0">
                  <c:v>10.77</c:v>
                </c:pt>
                <c:pt idx="1">
                  <c:v>14.51</c:v>
                </c:pt>
                <c:pt idx="2" formatCode="General">
                  <c:v>13.773</c:v>
                </c:pt>
                <c:pt idx="3" formatCode="General">
                  <c:v>11.002000000000001</c:v>
                </c:pt>
                <c:pt idx="4" formatCode="General">
                  <c:v>9.8070000000000004</c:v>
                </c:pt>
                <c:pt idx="5" formatCode="General">
                  <c:v>1.571</c:v>
                </c:pt>
                <c:pt idx="6" formatCode="General">
                  <c:v>1.224</c:v>
                </c:pt>
                <c:pt idx="7" formatCode="General">
                  <c:v>1.2969999999999999</c:v>
                </c:pt>
                <c:pt idx="8" formatCode="General">
                  <c:v>1.117</c:v>
                </c:pt>
                <c:pt idx="9" formatCode="General">
                  <c:v>0.105</c:v>
                </c:pt>
                <c:pt idx="10" formatCode="General">
                  <c:v>0.25600000000000001</c:v>
                </c:pt>
                <c:pt idx="11" formatCode="General">
                  <c:v>0.28100000000000003</c:v>
                </c:pt>
                <c:pt idx="12" formatCode="General">
                  <c:v>0.216</c:v>
                </c:pt>
                <c:pt idx="13" formatCode="General">
                  <c:v>0.20699999999999999</c:v>
                </c:pt>
                <c:pt idx="14" formatCode="General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5-4D3A-A3A6-3774BD8D4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-19"/>
        <c:axId val="1631662512"/>
        <c:axId val="1631643792"/>
      </c:barChart>
      <c:catAx>
        <c:axId val="163166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643792"/>
        <c:crosses val="autoZero"/>
        <c:auto val="1"/>
        <c:lblAlgn val="ctr"/>
        <c:lblOffset val="100"/>
        <c:noMultiLvlLbl val="0"/>
      </c:catAx>
      <c:valAx>
        <c:axId val="163164379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 sz="1100" b="1">
                    <a:solidFill>
                      <a:sysClr val="windowText" lastClr="000000"/>
                    </a:solidFill>
                  </a:rPr>
                  <a:t>BET īpatnējais virsmas laukums,</a:t>
                </a:r>
                <a:r>
                  <a:rPr lang="lv-LV" sz="1100" b="1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lv-LV" sz="1100" b="1">
                    <a:solidFill>
                      <a:sysClr val="windowText" lastClr="000000"/>
                    </a:solidFill>
                  </a:rPr>
                  <a:t>m</a:t>
                </a:r>
                <a:r>
                  <a:rPr lang="lv-LV" sz="1100" b="1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lv-LV" sz="1100" b="1">
                    <a:solidFill>
                      <a:sysClr val="windowText" lastClr="000000"/>
                    </a:solidFill>
                  </a:rPr>
                  <a:t>·g</a:t>
                </a:r>
                <a:r>
                  <a:rPr lang="lv-LV" sz="1100" b="1" baseline="30000">
                    <a:solidFill>
                      <a:sysClr val="windowText" lastClr="000000"/>
                    </a:solidFill>
                  </a:rPr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6625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414130</xdr:colOff>
      <xdr:row>3</xdr:row>
      <xdr:rowOff>182216</xdr:rowOff>
    </xdr:from>
    <xdr:to>
      <xdr:col>18</xdr:col>
      <xdr:colOff>371474</xdr:colOff>
      <xdr:row>14</xdr:row>
      <xdr:rowOff>1028699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0F645F-79B1-47B2-96CE-BA0BF8667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284973</xdr:colOff>
      <xdr:row>14</xdr:row>
      <xdr:rowOff>599712</xdr:rowOff>
    </xdr:from>
    <xdr:to>
      <xdr:col>18</xdr:col>
      <xdr:colOff>201111</xdr:colOff>
      <xdr:row>14</xdr:row>
      <xdr:rowOff>599712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D72A840-FF81-4F2C-819A-ACD5D9BAA4DB}"/>
            </a:ext>
          </a:extLst>
        </xdr:cNvPr>
        <xdr:cNvCxnSpPr/>
      </xdr:nvCxnSpPr>
      <xdr:spPr>
        <a:xfrm>
          <a:off x="7202504" y="4243025"/>
          <a:ext cx="5988326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0.31294</cdr:x>
      <cdr:y>0.84533</cdr:y>
    </cdr:from>
    <cdr:to>
      <cdr:x>0.96233</cdr:x>
      <cdr:y>0.89906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3575" y="4106413"/>
          <a:ext cx="4966869" cy="261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lv-LV" sz="1000" b="1"/>
            <a:t>800 °C                                                900 </a:t>
          </a:r>
          <a:r>
            <a:rPr lang="lv-LV" sz="1000" b="1">
              <a:effectLst/>
              <a:latin typeface="+mn-lt"/>
              <a:ea typeface="+mn-ea"/>
              <a:cs typeface="+mn-cs"/>
            </a:rPr>
            <a:t>°C</a:t>
          </a:r>
          <a:r>
            <a:rPr lang="lv-LV" sz="1000" b="1"/>
            <a:t>                                              </a:t>
          </a:r>
          <a:r>
            <a:rPr lang="en-US" sz="1000" b="1"/>
            <a:t>95</a:t>
          </a:r>
          <a:r>
            <a:rPr lang="lv-LV" sz="1000" b="1"/>
            <a:t>0 </a:t>
          </a:r>
          <a:r>
            <a:rPr lang="lv-LV" sz="1000" b="1">
              <a:effectLst/>
              <a:latin typeface="+mn-lt"/>
              <a:ea typeface="+mn-ea"/>
              <a:cs typeface="+mn-cs"/>
            </a:rPr>
            <a:t>°C</a:t>
          </a:r>
          <a:r>
            <a:rPr lang="lv-LV" sz="1000" b="1"/>
            <a:t>  </a:t>
          </a:r>
        </a:p>
      </cdr:txBody>
    </cdr:sp>
  </cdr:relSizeAnchor>
  <cdr:relSizeAnchor xmlns:cdr="http://schemas.openxmlformats.org/drawingml/2006/chartDrawing">
    <cdr:from>
      <cdr:x>0.03916</cdr:x>
      <cdr:y>0.79477</cdr:y>
    </cdr:from>
    <cdr:to>
      <cdr:x>0.22623</cdr:x>
      <cdr:y>0.92126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700" y="3860800"/>
          <a:ext cx="1274034" cy="614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/>
            <a:t>Glass content</a:t>
          </a:r>
          <a:endParaRPr lang="lv-LV" sz="1000" b="1"/>
        </a:p>
        <a:p xmlns:a="http://schemas.openxmlformats.org/drawingml/2006/main">
          <a:pPr algn="r"/>
          <a:r>
            <a:rPr lang="en-US" sz="1000" b="1"/>
            <a:t>Firig</a:t>
          </a:r>
          <a:r>
            <a:rPr lang="lv-LV" sz="1000" b="1"/>
            <a:t> temperat</a:t>
          </a:r>
          <a:r>
            <a:rPr lang="en-US" sz="1000" b="1"/>
            <a:t>ure</a:t>
          </a:r>
          <a:endParaRPr lang="lv-LV" sz="1000" b="1"/>
        </a:p>
      </cdr:txBody>
    </cdr:sp>
  </cdr:relSizeAnchor>
  <cdr:relSizeAnchor xmlns:cdr="http://schemas.openxmlformats.org/drawingml/2006/chartDrawing">
    <cdr:from>
      <cdr:x>0.21858</cdr:x>
      <cdr:y>0.78633</cdr:y>
    </cdr:from>
    <cdr:to>
      <cdr:x>0.21858</cdr:x>
      <cdr:y>0.91569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2871FD9-13D7-409D-889D-A643E8DDC2ED}"/>
            </a:ext>
          </a:extLst>
        </cdr:cNvPr>
        <cdr:cNvCxnSpPr/>
      </cdr:nvCxnSpPr>
      <cdr:spPr>
        <a:xfrm xmlns:a="http://schemas.openxmlformats.org/drawingml/2006/main" flipV="1">
          <a:off x="1671862" y="3819779"/>
          <a:ext cx="0" cy="6283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0.47232</cdr:x>
      <cdr:y>0.78633</cdr:y>
    </cdr:from>
    <cdr:to>
      <cdr:x>0.47232</cdr:x>
      <cdr:y>0.91569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61F6A2ED-2A59-4B19-8594-C109483A63A6}"/>
            </a:ext>
          </a:extLst>
        </cdr:cNvPr>
        <cdr:cNvCxnSpPr/>
      </cdr:nvCxnSpPr>
      <cdr:spPr>
        <a:xfrm xmlns:a="http://schemas.openxmlformats.org/drawingml/2006/main" flipV="1">
          <a:off x="3612581" y="3819779"/>
          <a:ext cx="0" cy="6283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0.72917</cdr:x>
      <cdr:y>0.78633</cdr:y>
    </cdr:from>
    <cdr:to>
      <cdr:x>0.72917</cdr:x>
      <cdr:y>0.91569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4463C30B-035B-440B-9326-835CEC4D813B}"/>
            </a:ext>
          </a:extLst>
        </cdr:cNvPr>
        <cdr:cNvCxnSpPr/>
      </cdr:nvCxnSpPr>
      <cdr:spPr>
        <a:xfrm xmlns:a="http://schemas.openxmlformats.org/drawingml/2006/main" flipV="1">
          <a:off x="5577112" y="3819779"/>
          <a:ext cx="0" cy="6283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0.97901</cdr:x>
      <cdr:y>0.78633</cdr:y>
    </cdr:from>
    <cdr:to>
      <cdr:x>0.97901</cdr:x>
      <cdr:y>0.91569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DDF6334C-955D-4ACA-976E-72E5DBA69F11}"/>
            </a:ext>
          </a:extLst>
        </cdr:cNvPr>
        <cdr:cNvCxnSpPr/>
      </cdr:nvCxnSpPr>
      <cdr:spPr>
        <a:xfrm xmlns:a="http://schemas.openxmlformats.org/drawingml/2006/main" flipV="1">
          <a:off x="7488065" y="3819779"/>
          <a:ext cx="0" cy="6283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414130</xdr:colOff>
      <xdr:row>3</xdr:row>
      <xdr:rowOff>182216</xdr:rowOff>
    </xdr:from>
    <xdr:to>
      <xdr:col>18</xdr:col>
      <xdr:colOff>371474</xdr:colOff>
      <xdr:row>19</xdr:row>
      <xdr:rowOff>4763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16</xdr:row>
      <xdr:rowOff>175848</xdr:rowOff>
    </xdr:from>
    <xdr:to>
      <xdr:col>18</xdr:col>
      <xdr:colOff>230877</xdr:colOff>
      <xdr:row>16</xdr:row>
      <xdr:rowOff>175848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367588" y="4176348"/>
          <a:ext cx="6031602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0.31294</cdr:x>
      <cdr:y>0.84533</cdr:y>
    </cdr:from>
    <cdr:to>
      <cdr:x>0.96233</cdr:x>
      <cdr:y>0.89906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3575" y="4106413"/>
          <a:ext cx="4966869" cy="261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lv-LV" sz="1000" b="1"/>
            <a:t>800 °C                                                900 </a:t>
          </a:r>
          <a:r>
            <a:rPr lang="lv-LV" sz="1000" b="1">
              <a:effectLst/>
              <a:latin typeface="+mn-lt"/>
              <a:ea typeface="+mn-ea"/>
              <a:cs typeface="+mn-cs"/>
            </a:rPr>
            <a:t>°C</a:t>
          </a:r>
          <a:r>
            <a:rPr lang="lv-LV" sz="1000" b="1"/>
            <a:t>                                              1000 </a:t>
          </a:r>
          <a:r>
            <a:rPr lang="lv-LV" sz="1000" b="1">
              <a:effectLst/>
              <a:latin typeface="+mn-lt"/>
              <a:ea typeface="+mn-ea"/>
              <a:cs typeface="+mn-cs"/>
            </a:rPr>
            <a:t>°C</a:t>
          </a:r>
          <a:r>
            <a:rPr lang="lv-LV" sz="1000" b="1"/>
            <a:t>  </a:t>
          </a:r>
        </a:p>
      </cdr:txBody>
    </cdr:sp>
  </cdr:relSizeAnchor>
  <cdr:relSizeAnchor xmlns:cdr="http://schemas.openxmlformats.org/drawingml/2006/chartDrawing">
    <cdr:from>
      <cdr:x>0.03916</cdr:x>
      <cdr:y>0.79477</cdr:y>
    </cdr:from>
    <cdr:to>
      <cdr:x>0.22623</cdr:x>
      <cdr:y>0.92126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700" y="3860800"/>
          <a:ext cx="1274034" cy="614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lv-LV" sz="1000" b="1"/>
            <a:t>Stikla saturs</a:t>
          </a:r>
        </a:p>
        <a:p xmlns:a="http://schemas.openxmlformats.org/drawingml/2006/main">
          <a:pPr algn="r"/>
          <a:r>
            <a:rPr lang="lv-LV" sz="1000" b="1"/>
            <a:t>Apdedzinašanas temperatūra</a:t>
          </a:r>
        </a:p>
      </cdr:txBody>
    </cdr:sp>
  </cdr:relSizeAnchor>
  <cdr:relSizeAnchor xmlns:cdr="http://schemas.openxmlformats.org/drawingml/2006/chartDrawing">
    <cdr:from>
      <cdr:x>0.21858</cdr:x>
      <cdr:y>0.78633</cdr:y>
    </cdr:from>
    <cdr:to>
      <cdr:x>0.21858</cdr:x>
      <cdr:y>0.91569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2871FD9-13D7-409D-889D-A643E8DDC2ED}"/>
            </a:ext>
          </a:extLst>
        </cdr:cNvPr>
        <cdr:cNvCxnSpPr/>
      </cdr:nvCxnSpPr>
      <cdr:spPr>
        <a:xfrm xmlns:a="http://schemas.openxmlformats.org/drawingml/2006/main" flipV="1">
          <a:off x="1671862" y="3819779"/>
          <a:ext cx="0" cy="6283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0.47232</cdr:x>
      <cdr:y>0.78633</cdr:y>
    </cdr:from>
    <cdr:to>
      <cdr:x>0.47232</cdr:x>
      <cdr:y>0.91569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61F6A2ED-2A59-4B19-8594-C109483A63A6}"/>
            </a:ext>
          </a:extLst>
        </cdr:cNvPr>
        <cdr:cNvCxnSpPr/>
      </cdr:nvCxnSpPr>
      <cdr:spPr>
        <a:xfrm xmlns:a="http://schemas.openxmlformats.org/drawingml/2006/main" flipV="1">
          <a:off x="3612581" y="3819779"/>
          <a:ext cx="0" cy="6283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0.72917</cdr:x>
      <cdr:y>0.78633</cdr:y>
    </cdr:from>
    <cdr:to>
      <cdr:x>0.72917</cdr:x>
      <cdr:y>0.91569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4463C30B-035B-440B-9326-835CEC4D813B}"/>
            </a:ext>
          </a:extLst>
        </cdr:cNvPr>
        <cdr:cNvCxnSpPr/>
      </cdr:nvCxnSpPr>
      <cdr:spPr>
        <a:xfrm xmlns:a="http://schemas.openxmlformats.org/drawingml/2006/main" flipV="1">
          <a:off x="5577112" y="3819779"/>
          <a:ext cx="0" cy="6283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0.97901</cdr:x>
      <cdr:y>0.78633</cdr:y>
    </cdr:from>
    <cdr:to>
      <cdr:x>0.97901</cdr:x>
      <cdr:y>0.91569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DDF6334C-955D-4ACA-976E-72E5DBA69F11}"/>
            </a:ext>
          </a:extLst>
        </cdr:cNvPr>
        <cdr:cNvCxnSpPr/>
      </cdr:nvCxnSpPr>
      <cdr:spPr>
        <a:xfrm xmlns:a="http://schemas.openxmlformats.org/drawingml/2006/main" flipV="1">
          <a:off x="7488065" y="3819779"/>
          <a:ext cx="0" cy="6283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09454-50CC-4ED9-B5D4-459C107EB2DF}">
  <dimension ref="A2:H24"/>
  <sheetViews>
    <sheetView zoomScale="110" zoomScaleNormal="110" workbookViewId="0">
      <selection activeCell="T16" sqref="T16"/>
    </sheetView>
  </sheetViews>
  <sheetFormatPr defaultRowHeight="14.4" x14ac:dyDescent="0.3"/>
  <cols>
    <col min="1" max="1" width="7.5546875" customWidth="1"/>
    <col min="2" max="2" width="27.109375" customWidth="1"/>
    <col min="3" max="3" width="13.44140625" customWidth="1"/>
    <col min="4" max="4" width="12.33203125" customWidth="1"/>
    <col min="5" max="5" width="16" customWidth="1"/>
  </cols>
  <sheetData>
    <row r="2" spans="1:8" ht="15" thickBot="1" x14ac:dyDescent="0.35">
      <c r="B2" t="s">
        <v>76</v>
      </c>
    </row>
    <row r="3" spans="1:8" ht="81.599999999999994" thickBot="1" x14ac:dyDescent="0.35">
      <c r="B3" s="9" t="s">
        <v>33</v>
      </c>
      <c r="C3" s="85" t="s">
        <v>24</v>
      </c>
      <c r="D3" s="110" t="s">
        <v>30</v>
      </c>
      <c r="E3" s="75" t="s">
        <v>31</v>
      </c>
    </row>
    <row r="4" spans="1:8" ht="15.6" x14ac:dyDescent="0.3">
      <c r="A4" s="169">
        <v>800</v>
      </c>
      <c r="B4" s="162" t="s">
        <v>78</v>
      </c>
      <c r="C4" s="144">
        <v>15.7</v>
      </c>
      <c r="D4" s="140"/>
      <c r="E4" s="113">
        <v>0.99998200000000004</v>
      </c>
    </row>
    <row r="5" spans="1:8" ht="15.6" x14ac:dyDescent="0.3">
      <c r="A5" s="169"/>
      <c r="B5" s="163" t="s">
        <v>79</v>
      </c>
      <c r="C5" s="145">
        <v>17.2</v>
      </c>
      <c r="D5" s="141"/>
      <c r="E5" s="159">
        <v>0.99997999999999998</v>
      </c>
    </row>
    <row r="6" spans="1:8" ht="16.2" thickBot="1" x14ac:dyDescent="0.35">
      <c r="A6" s="169"/>
      <c r="B6" s="164" t="s">
        <v>80</v>
      </c>
      <c r="C6" s="146">
        <v>18.25</v>
      </c>
      <c r="D6" s="142"/>
      <c r="E6" s="76">
        <v>0.99999300000000002</v>
      </c>
    </row>
    <row r="7" spans="1:8" ht="15.6" x14ac:dyDescent="0.3">
      <c r="A7" s="169">
        <v>900</v>
      </c>
      <c r="B7" s="162" t="s">
        <v>78</v>
      </c>
      <c r="C7" s="144">
        <v>2.8069999999999999</v>
      </c>
      <c r="D7" s="148"/>
      <c r="E7" s="77">
        <v>0.99997800000000003</v>
      </c>
    </row>
    <row r="8" spans="1:8" ht="15.6" x14ac:dyDescent="0.3">
      <c r="A8" s="169"/>
      <c r="B8" s="163" t="s">
        <v>79</v>
      </c>
      <c r="C8" s="145">
        <v>2.7</v>
      </c>
      <c r="D8" s="141"/>
      <c r="E8" s="77">
        <v>0.99992800000000004</v>
      </c>
    </row>
    <row r="9" spans="1:8" ht="16.2" thickBot="1" x14ac:dyDescent="0.35">
      <c r="A9" s="169"/>
      <c r="B9" s="164" t="s">
        <v>80</v>
      </c>
      <c r="C9" s="146">
        <v>2.6880000000000002</v>
      </c>
      <c r="D9" s="142"/>
      <c r="E9" s="77">
        <v>0.99998500000000001</v>
      </c>
    </row>
    <row r="10" spans="1:8" ht="15.6" x14ac:dyDescent="0.3">
      <c r="A10" s="169">
        <v>950</v>
      </c>
      <c r="B10" s="162" t="s">
        <v>78</v>
      </c>
      <c r="C10" s="144">
        <v>0.6</v>
      </c>
      <c r="D10" s="148"/>
      <c r="E10" s="77">
        <v>0.99978699999999998</v>
      </c>
    </row>
    <row r="11" spans="1:8" ht="15" customHeight="1" x14ac:dyDescent="0.3">
      <c r="A11" s="169"/>
      <c r="B11" s="163" t="s">
        <v>79</v>
      </c>
      <c r="C11" s="145">
        <v>0.75</v>
      </c>
      <c r="D11" s="141"/>
      <c r="E11" s="78">
        <v>0.99975400000000003</v>
      </c>
    </row>
    <row r="12" spans="1:8" ht="15" customHeight="1" x14ac:dyDescent="0.3">
      <c r="A12" s="169"/>
      <c r="B12" s="164" t="s">
        <v>80</v>
      </c>
      <c r="C12" s="146">
        <v>0.89500000000000002</v>
      </c>
      <c r="D12" s="142"/>
      <c r="E12" s="77">
        <v>0.99936400000000003</v>
      </c>
    </row>
    <row r="14" spans="1:8" ht="15" thickBot="1" x14ac:dyDescent="0.35">
      <c r="B14" t="s">
        <v>82</v>
      </c>
      <c r="H14" s="2"/>
    </row>
    <row r="15" spans="1:8" ht="81.599999999999994" thickBot="1" x14ac:dyDescent="0.35">
      <c r="B15" s="9" t="s">
        <v>33</v>
      </c>
      <c r="C15" s="85" t="s">
        <v>24</v>
      </c>
      <c r="D15" s="110" t="s">
        <v>30</v>
      </c>
      <c r="E15" s="75" t="s">
        <v>31</v>
      </c>
      <c r="H15" s="2"/>
    </row>
    <row r="16" spans="1:8" ht="15.6" x14ac:dyDescent="0.3">
      <c r="A16" s="169">
        <v>800</v>
      </c>
      <c r="B16" s="89" t="s">
        <v>78</v>
      </c>
      <c r="C16" s="144">
        <v>15.7</v>
      </c>
      <c r="D16" s="150"/>
      <c r="E16" s="77">
        <v>0.99999499999999997</v>
      </c>
      <c r="H16" s="2"/>
    </row>
    <row r="17" spans="1:8" ht="15.6" x14ac:dyDescent="0.3">
      <c r="A17" s="169"/>
      <c r="B17" s="90" t="s">
        <v>79</v>
      </c>
      <c r="C17" s="145">
        <v>17.2</v>
      </c>
      <c r="D17" s="145"/>
      <c r="E17" s="77">
        <v>0.99999499999999997</v>
      </c>
      <c r="H17" s="2"/>
    </row>
    <row r="18" spans="1:8" ht="15.6" x14ac:dyDescent="0.3">
      <c r="A18" s="169"/>
      <c r="B18" s="91" t="s">
        <v>80</v>
      </c>
      <c r="C18" s="146">
        <v>18.25</v>
      </c>
      <c r="D18" s="146"/>
      <c r="E18" s="77">
        <v>0.99999700000000002</v>
      </c>
    </row>
    <row r="19" spans="1:8" ht="15.6" x14ac:dyDescent="0.3">
      <c r="A19" s="169">
        <v>900</v>
      </c>
      <c r="B19" s="89" t="s">
        <v>78</v>
      </c>
      <c r="C19" s="144">
        <v>2.8069999999999999</v>
      </c>
      <c r="D19" s="144"/>
      <c r="E19" s="77">
        <v>0.99972499999999997</v>
      </c>
    </row>
    <row r="20" spans="1:8" ht="15.6" x14ac:dyDescent="0.3">
      <c r="A20" s="169"/>
      <c r="B20" s="90" t="s">
        <v>79</v>
      </c>
      <c r="C20" s="145">
        <v>2.7</v>
      </c>
      <c r="D20" s="145"/>
      <c r="E20" s="77">
        <v>0.99986699999999995</v>
      </c>
    </row>
    <row r="21" spans="1:8" ht="15.6" x14ac:dyDescent="0.3">
      <c r="A21" s="169"/>
      <c r="B21" s="91" t="s">
        <v>80</v>
      </c>
      <c r="C21" s="146">
        <v>2.6880000000000002</v>
      </c>
      <c r="D21" s="146"/>
      <c r="E21" s="77">
        <v>0.99973800000000002</v>
      </c>
    </row>
    <row r="22" spans="1:8" ht="15.6" x14ac:dyDescent="0.3">
      <c r="A22" s="169">
        <v>950</v>
      </c>
      <c r="B22" s="89" t="s">
        <v>78</v>
      </c>
      <c r="C22" s="144">
        <v>0.6</v>
      </c>
      <c r="D22" s="144"/>
      <c r="E22" s="77">
        <v>0.99995100000000003</v>
      </c>
    </row>
    <row r="23" spans="1:8" ht="15.6" x14ac:dyDescent="0.3">
      <c r="A23" s="169"/>
      <c r="B23" s="90" t="s">
        <v>79</v>
      </c>
      <c r="C23" s="145">
        <v>0.75</v>
      </c>
      <c r="D23" s="145"/>
      <c r="E23" s="77">
        <v>0.99978100000000003</v>
      </c>
    </row>
    <row r="24" spans="1:8" ht="15.6" x14ac:dyDescent="0.3">
      <c r="A24" s="169"/>
      <c r="B24" s="91" t="s">
        <v>80</v>
      </c>
      <c r="C24" s="146">
        <v>0.89500000000000002</v>
      </c>
      <c r="D24" s="146"/>
      <c r="E24" s="77">
        <v>0.99996200000000002</v>
      </c>
    </row>
  </sheetData>
  <mergeCells count="6">
    <mergeCell ref="A4:A6"/>
    <mergeCell ref="A7:A9"/>
    <mergeCell ref="A10:A12"/>
    <mergeCell ref="A16:A18"/>
    <mergeCell ref="A22:A24"/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zoomScale="120" zoomScaleNormal="120" workbookViewId="0">
      <selection activeCell="M21" sqref="M21"/>
    </sheetView>
  </sheetViews>
  <sheetFormatPr defaultRowHeight="14.4" x14ac:dyDescent="0.3"/>
  <cols>
    <col min="1" max="1" width="7.5546875" customWidth="1"/>
    <col min="2" max="2" width="27.109375" customWidth="1"/>
    <col min="3" max="3" width="13.44140625" customWidth="1"/>
    <col min="4" max="4" width="12.33203125" customWidth="1"/>
    <col min="5" max="5" width="16" customWidth="1"/>
  </cols>
  <sheetData>
    <row r="2" spans="1:5" ht="15" thickBot="1" x14ac:dyDescent="0.35">
      <c r="B2" t="s">
        <v>76</v>
      </c>
    </row>
    <row r="3" spans="1:5" ht="81.599999999999994" thickBot="1" x14ac:dyDescent="0.35">
      <c r="B3" s="9" t="s">
        <v>33</v>
      </c>
      <c r="C3" s="85" t="s">
        <v>24</v>
      </c>
      <c r="D3" s="110" t="s">
        <v>30</v>
      </c>
      <c r="E3" s="75" t="s">
        <v>31</v>
      </c>
    </row>
    <row r="4" spans="1:5" ht="15.6" x14ac:dyDescent="0.3">
      <c r="A4" s="169">
        <v>800</v>
      </c>
      <c r="B4" s="162" t="s">
        <v>78</v>
      </c>
      <c r="C4" s="114">
        <v>10.77</v>
      </c>
      <c r="D4" s="140"/>
      <c r="E4" s="113">
        <v>0.99998200000000004</v>
      </c>
    </row>
    <row r="5" spans="1:5" ht="15.6" x14ac:dyDescent="0.3">
      <c r="A5" s="169"/>
      <c r="B5" s="163" t="s">
        <v>79</v>
      </c>
      <c r="C5" s="86">
        <v>14.51</v>
      </c>
      <c r="D5" s="141"/>
      <c r="E5" s="159">
        <v>0.99997999999999998</v>
      </c>
    </row>
    <row r="6" spans="1:5" ht="15.6" x14ac:dyDescent="0.3">
      <c r="A6" s="169"/>
      <c r="B6" s="164" t="s">
        <v>80</v>
      </c>
      <c r="C6" s="142">
        <v>13.773</v>
      </c>
      <c r="D6" s="142"/>
      <c r="E6" s="76">
        <v>0.99999300000000002</v>
      </c>
    </row>
    <row r="7" spans="1:5" ht="15.6" x14ac:dyDescent="0.3">
      <c r="A7" s="169"/>
      <c r="B7" s="165" t="s">
        <v>81</v>
      </c>
      <c r="C7" s="143">
        <v>11.002000000000001</v>
      </c>
      <c r="D7" s="143"/>
      <c r="E7" s="77">
        <v>0.99995500000000004</v>
      </c>
    </row>
    <row r="8" spans="1:5" ht="16.2" thickBot="1" x14ac:dyDescent="0.35">
      <c r="A8" s="166"/>
      <c r="B8" s="167">
        <v>0.15</v>
      </c>
      <c r="C8" s="168">
        <v>9.8070000000000004</v>
      </c>
      <c r="D8" s="168"/>
      <c r="E8" s="77"/>
    </row>
    <row r="9" spans="1:5" ht="15.6" x14ac:dyDescent="0.3">
      <c r="A9" s="169">
        <v>900</v>
      </c>
      <c r="B9" s="162" t="s">
        <v>78</v>
      </c>
      <c r="C9" s="148">
        <v>1.571</v>
      </c>
      <c r="D9" s="148"/>
      <c r="E9" s="77">
        <v>0.99997800000000003</v>
      </c>
    </row>
    <row r="10" spans="1:5" ht="15.6" x14ac:dyDescent="0.3">
      <c r="A10" s="169"/>
      <c r="B10" s="163" t="s">
        <v>79</v>
      </c>
      <c r="C10" s="141">
        <v>1.224</v>
      </c>
      <c r="D10" s="141"/>
      <c r="E10" s="77">
        <v>0.99992800000000004</v>
      </c>
    </row>
    <row r="11" spans="1:5" ht="15.6" x14ac:dyDescent="0.3">
      <c r="A11" s="169"/>
      <c r="B11" s="164" t="s">
        <v>80</v>
      </c>
      <c r="C11" s="142">
        <v>1.2969999999999999</v>
      </c>
      <c r="D11" s="142"/>
      <c r="E11" s="77">
        <v>0.99998500000000001</v>
      </c>
    </row>
    <row r="12" spans="1:5" ht="15.6" x14ac:dyDescent="0.3">
      <c r="A12" s="169"/>
      <c r="B12" s="165" t="s">
        <v>81</v>
      </c>
      <c r="C12" s="143">
        <v>1.117</v>
      </c>
      <c r="D12" s="143"/>
      <c r="E12" s="77">
        <v>0.999946</v>
      </c>
    </row>
    <row r="13" spans="1:5" ht="16.2" thickBot="1" x14ac:dyDescent="0.35">
      <c r="A13" s="166"/>
      <c r="B13" s="167">
        <v>0.15</v>
      </c>
      <c r="C13" s="168">
        <v>0.105</v>
      </c>
      <c r="D13" s="168"/>
      <c r="E13" s="77"/>
    </row>
    <row r="14" spans="1:5" ht="15.6" x14ac:dyDescent="0.3">
      <c r="A14" s="169">
        <v>1000</v>
      </c>
      <c r="B14" s="162" t="s">
        <v>78</v>
      </c>
      <c r="C14" s="148">
        <v>0.25600000000000001</v>
      </c>
      <c r="D14" s="148"/>
      <c r="E14" s="77">
        <v>0.99978699999999998</v>
      </c>
    </row>
    <row r="15" spans="1:5" ht="15" customHeight="1" x14ac:dyDescent="0.3">
      <c r="A15" s="169"/>
      <c r="B15" s="163" t="s">
        <v>79</v>
      </c>
      <c r="C15" s="141">
        <v>0.28100000000000003</v>
      </c>
      <c r="D15" s="141"/>
      <c r="E15" s="78">
        <v>0.99975400000000003</v>
      </c>
    </row>
    <row r="16" spans="1:5" ht="15" customHeight="1" x14ac:dyDescent="0.3">
      <c r="A16" s="169"/>
      <c r="B16" s="164" t="s">
        <v>80</v>
      </c>
      <c r="C16" s="142">
        <v>0.216</v>
      </c>
      <c r="D16" s="142"/>
      <c r="E16" s="77">
        <v>0.99936400000000003</v>
      </c>
    </row>
    <row r="17" spans="1:8" ht="15" customHeight="1" x14ac:dyDescent="0.3">
      <c r="A17" s="169"/>
      <c r="B17" s="164">
        <v>0.13</v>
      </c>
      <c r="C17" s="143">
        <v>0.20699999999999999</v>
      </c>
      <c r="D17" s="142"/>
      <c r="E17" s="77"/>
    </row>
    <row r="18" spans="1:8" ht="15.75" customHeight="1" x14ac:dyDescent="0.3">
      <c r="A18" s="169"/>
      <c r="B18" s="165" t="s">
        <v>83</v>
      </c>
      <c r="C18">
        <v>0.2</v>
      </c>
      <c r="D18" s="143"/>
      <c r="E18" s="158">
        <v>0.99980999999999998</v>
      </c>
    </row>
    <row r="20" spans="1:8" ht="15" thickBot="1" x14ac:dyDescent="0.35">
      <c r="B20" t="s">
        <v>77</v>
      </c>
      <c r="H20" s="2"/>
    </row>
    <row r="21" spans="1:8" ht="81.599999999999994" thickBot="1" x14ac:dyDescent="0.35">
      <c r="B21" s="9" t="s">
        <v>33</v>
      </c>
      <c r="C21" s="85" t="s">
        <v>24</v>
      </c>
      <c r="D21" s="110" t="s">
        <v>30</v>
      </c>
      <c r="E21" s="75" t="s">
        <v>31</v>
      </c>
      <c r="H21" s="2"/>
    </row>
    <row r="22" spans="1:8" ht="15.6" x14ac:dyDescent="0.3">
      <c r="A22" s="169">
        <v>800</v>
      </c>
      <c r="B22" s="89" t="s">
        <v>78</v>
      </c>
      <c r="C22" s="144">
        <v>13.333</v>
      </c>
      <c r="D22" s="150"/>
      <c r="E22" s="77">
        <v>0.99999499999999997</v>
      </c>
      <c r="H22" s="2"/>
    </row>
    <row r="23" spans="1:8" ht="15.6" x14ac:dyDescent="0.3">
      <c r="A23" s="169"/>
      <c r="B23" s="90" t="s">
        <v>79</v>
      </c>
      <c r="C23" s="145">
        <v>14.090999999999999</v>
      </c>
      <c r="D23" s="145"/>
      <c r="E23" s="77">
        <v>0.99999499999999997</v>
      </c>
      <c r="H23" s="2"/>
    </row>
    <row r="24" spans="1:8" ht="15.6" x14ac:dyDescent="0.3">
      <c r="A24" s="169"/>
      <c r="B24" s="91" t="s">
        <v>80</v>
      </c>
      <c r="C24" s="146">
        <v>14.195</v>
      </c>
      <c r="D24" s="146"/>
      <c r="E24" s="77">
        <v>0.99999700000000002</v>
      </c>
    </row>
    <row r="25" spans="1:8" ht="15.6" x14ac:dyDescent="0.3">
      <c r="A25" s="169"/>
      <c r="B25" s="92" t="s">
        <v>81</v>
      </c>
      <c r="C25" s="147">
        <v>11.361000000000001</v>
      </c>
      <c r="D25" s="147"/>
      <c r="E25" s="77">
        <v>0.99999800000000005</v>
      </c>
    </row>
    <row r="26" spans="1:8" ht="15.6" x14ac:dyDescent="0.3">
      <c r="A26" s="169">
        <v>900</v>
      </c>
      <c r="B26" s="89" t="s">
        <v>78</v>
      </c>
      <c r="C26" s="144">
        <v>1.3340000000000001</v>
      </c>
      <c r="D26" s="144">
        <v>1.968</v>
      </c>
      <c r="E26" s="77">
        <v>0.99972499999999997</v>
      </c>
    </row>
    <row r="27" spans="1:8" ht="15.6" x14ac:dyDescent="0.3">
      <c r="A27" s="169"/>
      <c r="B27" s="90" t="s">
        <v>79</v>
      </c>
      <c r="C27" s="145">
        <v>1.038</v>
      </c>
      <c r="D27" s="145"/>
      <c r="E27" s="77">
        <v>0.99986699999999995</v>
      </c>
    </row>
    <row r="28" spans="1:8" ht="15.6" x14ac:dyDescent="0.3">
      <c r="A28" s="169"/>
      <c r="B28" s="91" t="s">
        <v>80</v>
      </c>
      <c r="C28" s="146">
        <v>1.1559999999999999</v>
      </c>
      <c r="D28" s="146">
        <v>1.698</v>
      </c>
      <c r="E28" s="77">
        <v>0.99973800000000002</v>
      </c>
    </row>
    <row r="29" spans="1:8" ht="15.6" x14ac:dyDescent="0.3">
      <c r="A29" s="169"/>
      <c r="B29" s="92" t="s">
        <v>81</v>
      </c>
      <c r="C29" s="147">
        <v>0.94799999999999995</v>
      </c>
      <c r="D29" s="147"/>
      <c r="E29" s="77">
        <v>0.99972799999999995</v>
      </c>
    </row>
    <row r="30" spans="1:8" ht="15.6" x14ac:dyDescent="0.3">
      <c r="A30" s="169">
        <v>1000</v>
      </c>
      <c r="B30" s="89" t="s">
        <v>78</v>
      </c>
      <c r="C30" s="144">
        <v>0.45700000000000002</v>
      </c>
      <c r="D30" s="144"/>
      <c r="E30" s="77">
        <v>0.99995100000000003</v>
      </c>
    </row>
    <row r="31" spans="1:8" ht="15.6" x14ac:dyDescent="0.3">
      <c r="A31" s="169"/>
      <c r="B31" s="90" t="s">
        <v>79</v>
      </c>
      <c r="C31" s="145">
        <v>0.54700000000000004</v>
      </c>
      <c r="D31" s="145"/>
      <c r="E31" s="77">
        <v>0.99978100000000003</v>
      </c>
    </row>
    <row r="32" spans="1:8" ht="15.6" x14ac:dyDescent="0.3">
      <c r="A32" s="169"/>
      <c r="B32" s="91" t="s">
        <v>80</v>
      </c>
      <c r="C32" s="146">
        <v>0.36099999999999999</v>
      </c>
      <c r="D32" s="146"/>
      <c r="E32" s="77">
        <v>0.99996200000000002</v>
      </c>
    </row>
    <row r="33" spans="1:5" ht="16.2" thickBot="1" x14ac:dyDescent="0.35">
      <c r="A33" s="169"/>
      <c r="B33" s="92" t="s">
        <v>81</v>
      </c>
      <c r="C33" s="149">
        <v>0.30499999999999999</v>
      </c>
      <c r="D33" s="149"/>
      <c r="E33" s="156">
        <v>0.99952600000000003</v>
      </c>
    </row>
  </sheetData>
  <mergeCells count="6">
    <mergeCell ref="A30:A33"/>
    <mergeCell ref="A4:A7"/>
    <mergeCell ref="A9:A12"/>
    <mergeCell ref="A14:A18"/>
    <mergeCell ref="A22:A25"/>
    <mergeCell ref="A26:A29"/>
  </mergeCell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2"/>
  <sheetViews>
    <sheetView topLeftCell="A58" zoomScaleNormal="100" workbookViewId="0">
      <selection activeCell="N24" sqref="N24"/>
    </sheetView>
  </sheetViews>
  <sheetFormatPr defaultRowHeight="14.4" x14ac:dyDescent="0.3"/>
  <cols>
    <col min="1" max="1" width="7.5546875" customWidth="1"/>
    <col min="2" max="2" width="27.109375" customWidth="1"/>
    <col min="4" max="4" width="15.109375" customWidth="1"/>
    <col min="5" max="5" width="11.88671875" customWidth="1"/>
    <col min="6" max="6" width="12" customWidth="1"/>
    <col min="7" max="7" width="16" customWidth="1"/>
    <col min="8" max="8" width="13.44140625" customWidth="1"/>
    <col min="9" max="9" width="11" customWidth="1"/>
    <col min="10" max="10" width="12.33203125" customWidth="1"/>
    <col min="11" max="11" width="17" customWidth="1"/>
    <col min="12" max="12" width="14.5546875" customWidth="1"/>
    <col min="14" max="14" width="15.6640625" customWidth="1"/>
    <col min="15" max="15" width="11.109375" customWidth="1"/>
    <col min="16" max="16" width="11" customWidth="1"/>
    <col min="17" max="17" width="12.33203125" customWidth="1"/>
    <col min="18" max="18" width="12.109375" customWidth="1"/>
    <col min="19" max="19" width="15" customWidth="1"/>
  </cols>
  <sheetData>
    <row r="1" spans="1:11" ht="15" thickBot="1" x14ac:dyDescent="0.35"/>
    <row r="2" spans="1:11" ht="68.400000000000006" x14ac:dyDescent="0.3">
      <c r="B2" s="179" t="s">
        <v>1</v>
      </c>
      <c r="C2" s="176" t="s">
        <v>13</v>
      </c>
      <c r="D2" s="35"/>
      <c r="E2" s="6"/>
      <c r="F2" s="6"/>
      <c r="G2" s="6"/>
      <c r="H2" s="124" t="s">
        <v>0</v>
      </c>
      <c r="I2" s="135" t="s">
        <v>27</v>
      </c>
      <c r="J2" s="130" t="s">
        <v>28</v>
      </c>
    </row>
    <row r="3" spans="1:11" ht="15" customHeight="1" x14ac:dyDescent="0.3">
      <c r="B3" s="180"/>
      <c r="C3" s="177"/>
      <c r="D3" s="36" t="s">
        <v>2</v>
      </c>
      <c r="E3" s="1"/>
      <c r="F3" s="1"/>
      <c r="G3" s="1"/>
      <c r="H3" s="125" t="s">
        <v>3</v>
      </c>
      <c r="I3" s="136" t="s">
        <v>4</v>
      </c>
      <c r="J3" s="131" t="s">
        <v>5</v>
      </c>
    </row>
    <row r="4" spans="1:11" ht="16.2" thickBot="1" x14ac:dyDescent="0.35">
      <c r="B4" s="181"/>
      <c r="C4" s="178"/>
      <c r="D4" s="37" t="s">
        <v>6</v>
      </c>
      <c r="E4" s="7" t="s">
        <v>7</v>
      </c>
      <c r="F4" s="7" t="s">
        <v>8</v>
      </c>
      <c r="G4" s="8" t="s">
        <v>9</v>
      </c>
      <c r="H4" s="126" t="s">
        <v>10</v>
      </c>
      <c r="I4" s="137" t="s">
        <v>11</v>
      </c>
      <c r="J4" s="132" t="s">
        <v>12</v>
      </c>
    </row>
    <row r="5" spans="1:11" ht="15.75" customHeight="1" x14ac:dyDescent="0.3">
      <c r="A5">
        <v>1977</v>
      </c>
      <c r="B5" s="66" t="s">
        <v>52</v>
      </c>
      <c r="C5" s="55">
        <v>1</v>
      </c>
      <c r="D5" s="74">
        <v>25.861999999999998</v>
      </c>
      <c r="E5" s="74">
        <v>27.324000000000002</v>
      </c>
      <c r="F5" s="4">
        <v>27.3127</v>
      </c>
      <c r="G5" s="5">
        <v>27.3142</v>
      </c>
      <c r="H5" s="127">
        <f t="shared" ref="H5:H10" si="0">E5-D5</f>
        <v>1.4620000000000033</v>
      </c>
      <c r="I5" s="138">
        <f t="shared" ref="I5:I10" si="1">F5-D5</f>
        <v>1.4507000000000012</v>
      </c>
      <c r="J5" s="133">
        <f t="shared" ref="J5:J10" si="2">G5-D5</f>
        <v>1.4522000000000013</v>
      </c>
      <c r="K5">
        <f>F5-D5</f>
        <v>1.4507000000000012</v>
      </c>
    </row>
    <row r="6" spans="1:11" ht="15.75" customHeight="1" x14ac:dyDescent="0.3">
      <c r="A6">
        <v>1978</v>
      </c>
      <c r="B6" s="67" t="s">
        <v>53</v>
      </c>
      <c r="C6" s="15">
        <v>1</v>
      </c>
      <c r="D6" s="39">
        <v>25.404900000000001</v>
      </c>
      <c r="E6" s="64">
        <v>27.001000000000001</v>
      </c>
      <c r="F6" s="39">
        <v>26.985600000000002</v>
      </c>
      <c r="G6" s="39">
        <v>26.986999999999998</v>
      </c>
      <c r="H6" s="128">
        <f t="shared" si="0"/>
        <v>1.5960999999999999</v>
      </c>
      <c r="I6" s="138">
        <f t="shared" si="1"/>
        <v>1.5807000000000002</v>
      </c>
      <c r="J6" s="134">
        <f t="shared" si="2"/>
        <v>1.582099999999997</v>
      </c>
      <c r="K6" s="2"/>
    </row>
    <row r="7" spans="1:11" ht="15.75" customHeight="1" x14ac:dyDescent="0.3">
      <c r="A7">
        <v>1979</v>
      </c>
      <c r="B7" s="68" t="s">
        <v>54</v>
      </c>
      <c r="C7" s="15">
        <v>1</v>
      </c>
      <c r="D7" s="39">
        <v>25.313600000000001</v>
      </c>
      <c r="E7" s="39">
        <v>26.999300000000002</v>
      </c>
      <c r="F7" s="39">
        <v>26.984400000000001</v>
      </c>
      <c r="G7" s="39">
        <v>26.985800000000001</v>
      </c>
      <c r="H7" s="128">
        <f t="shared" si="0"/>
        <v>1.6857000000000006</v>
      </c>
      <c r="I7" s="138">
        <f t="shared" si="1"/>
        <v>1.6707999999999998</v>
      </c>
      <c r="J7" s="134">
        <f t="shared" si="2"/>
        <v>1.6722000000000001</v>
      </c>
      <c r="K7" s="2"/>
    </row>
    <row r="8" spans="1:11" ht="15.75" customHeight="1" x14ac:dyDescent="0.3">
      <c r="A8">
        <v>2003</v>
      </c>
      <c r="B8" s="69" t="s">
        <v>55</v>
      </c>
      <c r="C8" s="15">
        <v>1</v>
      </c>
      <c r="D8" s="39">
        <v>25.863399999999999</v>
      </c>
      <c r="E8" s="39">
        <v>27.793099999999999</v>
      </c>
      <c r="F8" s="39">
        <v>27.7774</v>
      </c>
      <c r="G8" s="39">
        <v>27.779499999999999</v>
      </c>
      <c r="H8" s="128">
        <f t="shared" si="0"/>
        <v>1.9297000000000004</v>
      </c>
      <c r="I8" s="160">
        <f t="shared" si="1"/>
        <v>1.9140000000000015</v>
      </c>
      <c r="J8" s="134">
        <f t="shared" si="2"/>
        <v>1.9161000000000001</v>
      </c>
      <c r="K8" s="2"/>
    </row>
    <row r="9" spans="1:11" ht="15.75" customHeight="1" x14ac:dyDescent="0.3">
      <c r="A9">
        <v>1988</v>
      </c>
      <c r="B9" s="70" t="s">
        <v>56</v>
      </c>
      <c r="C9" s="15">
        <v>1</v>
      </c>
      <c r="D9" s="39">
        <v>20.144600000000001</v>
      </c>
      <c r="E9" s="39">
        <v>21.666599999999999</v>
      </c>
      <c r="F9" s="39">
        <v>21.6538</v>
      </c>
      <c r="G9" s="39">
        <v>21.653099999999998</v>
      </c>
      <c r="H9" s="128">
        <f t="shared" si="0"/>
        <v>1.5219999999999985</v>
      </c>
      <c r="I9" s="138">
        <f t="shared" si="1"/>
        <v>1.5091999999999999</v>
      </c>
      <c r="J9" s="134">
        <f t="shared" si="2"/>
        <v>1.508499999999998</v>
      </c>
      <c r="K9" s="2"/>
    </row>
    <row r="10" spans="1:11" ht="15.75" customHeight="1" x14ac:dyDescent="0.3">
      <c r="A10">
        <v>1989</v>
      </c>
      <c r="B10" s="71" t="s">
        <v>57</v>
      </c>
      <c r="C10" s="15">
        <v>1</v>
      </c>
      <c r="D10" s="64">
        <v>20.820399999999999</v>
      </c>
      <c r="E10" s="39">
        <v>22.118200000000002</v>
      </c>
      <c r="F10" s="39">
        <v>22.107700000000001</v>
      </c>
      <c r="G10" s="39">
        <v>22.107800000000001</v>
      </c>
      <c r="H10" s="128">
        <f t="shared" si="0"/>
        <v>1.2978000000000023</v>
      </c>
      <c r="I10" s="138">
        <f t="shared" si="1"/>
        <v>1.2873000000000019</v>
      </c>
      <c r="J10" s="134">
        <f t="shared" si="2"/>
        <v>1.2874000000000017</v>
      </c>
      <c r="K10" s="3"/>
    </row>
    <row r="11" spans="1:11" ht="15.75" customHeight="1" x14ac:dyDescent="0.3">
      <c r="A11">
        <v>1990</v>
      </c>
      <c r="B11" s="72" t="s">
        <v>58</v>
      </c>
      <c r="C11" s="15">
        <v>1</v>
      </c>
      <c r="D11" s="39">
        <v>20.024000000000001</v>
      </c>
      <c r="E11" s="39">
        <v>21.890899999999998</v>
      </c>
      <c r="F11" s="39">
        <v>21.875399999999999</v>
      </c>
      <c r="G11" s="39">
        <v>21.875399999999999</v>
      </c>
      <c r="H11" s="128">
        <f t="shared" ref="H11:H28" si="3">E11-D11</f>
        <v>1.8668999999999976</v>
      </c>
      <c r="I11" s="138">
        <f t="shared" ref="I11:I28" si="4">F11-D11</f>
        <v>1.8513999999999982</v>
      </c>
      <c r="J11" s="134">
        <f t="shared" ref="J11:J28" si="5">G11-D11</f>
        <v>1.8513999999999982</v>
      </c>
      <c r="K11" s="2"/>
    </row>
    <row r="12" spans="1:11" ht="15.75" customHeight="1" x14ac:dyDescent="0.3">
      <c r="A12">
        <v>1991</v>
      </c>
      <c r="B12" s="73" t="s">
        <v>59</v>
      </c>
      <c r="C12" s="15">
        <v>1</v>
      </c>
      <c r="D12" s="39">
        <v>20.487200000000001</v>
      </c>
      <c r="E12" s="64">
        <v>21.834</v>
      </c>
      <c r="F12" s="39">
        <v>21.823799999999999</v>
      </c>
      <c r="G12" s="39">
        <v>21.823399999999999</v>
      </c>
      <c r="H12" s="128">
        <f t="shared" si="3"/>
        <v>1.3467999999999982</v>
      </c>
      <c r="I12" s="138">
        <f t="shared" si="4"/>
        <v>1.3365999999999971</v>
      </c>
      <c r="J12" s="134">
        <f t="shared" si="5"/>
        <v>1.3361999999999981</v>
      </c>
      <c r="K12" s="2"/>
    </row>
    <row r="13" spans="1:11" ht="15.75" customHeight="1" x14ac:dyDescent="0.3">
      <c r="A13">
        <v>1985</v>
      </c>
      <c r="B13" s="66" t="s">
        <v>60</v>
      </c>
      <c r="C13" s="55">
        <v>1</v>
      </c>
      <c r="D13" s="39">
        <v>25.8626</v>
      </c>
      <c r="E13" s="39">
        <v>27.5444</v>
      </c>
      <c r="F13" s="39">
        <v>27.539200000000001</v>
      </c>
      <c r="G13" s="39">
        <v>27.540199999999999</v>
      </c>
      <c r="H13" s="128">
        <f t="shared" si="3"/>
        <v>1.6817999999999991</v>
      </c>
      <c r="I13" s="138">
        <f t="shared" si="4"/>
        <v>1.6766000000000005</v>
      </c>
      <c r="J13" s="134">
        <f t="shared" si="5"/>
        <v>1.6775999999999982</v>
      </c>
      <c r="K13" s="2"/>
    </row>
    <row r="14" spans="1:11" ht="15.75" customHeight="1" x14ac:dyDescent="0.3">
      <c r="A14">
        <v>1986</v>
      </c>
      <c r="B14" s="67" t="s">
        <v>61</v>
      </c>
      <c r="C14" s="15">
        <v>1</v>
      </c>
      <c r="D14" s="39">
        <v>25.4055</v>
      </c>
      <c r="E14" s="39">
        <v>26.983599999999999</v>
      </c>
      <c r="F14" s="39">
        <v>26.979199999999999</v>
      </c>
      <c r="G14" s="39">
        <v>26.979900000000001</v>
      </c>
      <c r="H14" s="128">
        <f t="shared" si="3"/>
        <v>1.5780999999999992</v>
      </c>
      <c r="I14" s="138">
        <f t="shared" si="4"/>
        <v>1.5736999999999988</v>
      </c>
      <c r="J14" s="134">
        <f t="shared" si="5"/>
        <v>1.5744000000000007</v>
      </c>
      <c r="K14" s="2"/>
    </row>
    <row r="15" spans="1:11" ht="15.75" customHeight="1" x14ac:dyDescent="0.3">
      <c r="A15">
        <v>1987</v>
      </c>
      <c r="B15" s="68" t="s">
        <v>62</v>
      </c>
      <c r="C15" s="15">
        <v>1</v>
      </c>
      <c r="D15" s="39">
        <v>25.314299999999999</v>
      </c>
      <c r="E15" s="39">
        <v>26.976099999999999</v>
      </c>
      <c r="F15" s="39">
        <v>26.971800000000002</v>
      </c>
      <c r="G15" s="39">
        <v>26.972799999999999</v>
      </c>
      <c r="H15" s="128">
        <f t="shared" si="3"/>
        <v>1.6617999999999995</v>
      </c>
      <c r="I15" s="138">
        <f t="shared" si="4"/>
        <v>1.6575000000000024</v>
      </c>
      <c r="J15" s="134">
        <f t="shared" si="5"/>
        <v>1.6585000000000001</v>
      </c>
      <c r="K15" s="2"/>
    </row>
    <row r="16" spans="1:11" ht="15.75" customHeight="1" x14ac:dyDescent="0.3">
      <c r="A16">
        <v>2004</v>
      </c>
      <c r="B16" s="69" t="s">
        <v>63</v>
      </c>
      <c r="C16" s="15">
        <v>1</v>
      </c>
      <c r="D16" s="39">
        <v>25.862100000000002</v>
      </c>
      <c r="E16" s="64">
        <v>28.253</v>
      </c>
      <c r="F16" s="39">
        <v>28.250699999999998</v>
      </c>
      <c r="G16" s="39">
        <v>28.2517</v>
      </c>
      <c r="H16" s="128">
        <f t="shared" si="3"/>
        <v>2.3908999999999985</v>
      </c>
      <c r="I16" s="138">
        <f t="shared" si="4"/>
        <v>2.3885999999999967</v>
      </c>
      <c r="J16" s="134">
        <f t="shared" si="5"/>
        <v>2.3895999999999979</v>
      </c>
      <c r="K16" s="2"/>
    </row>
    <row r="17" spans="1:19" ht="15.75" customHeight="1" x14ac:dyDescent="0.3">
      <c r="A17">
        <v>1980</v>
      </c>
      <c r="B17" s="70" t="s">
        <v>64</v>
      </c>
      <c r="C17" s="15">
        <v>1</v>
      </c>
      <c r="D17" s="39">
        <v>20.486899999999999</v>
      </c>
      <c r="E17" s="39">
        <v>21.963799999999999</v>
      </c>
      <c r="F17" s="39">
        <v>21.960899999999999</v>
      </c>
      <c r="G17" s="39">
        <v>21.961099999999998</v>
      </c>
      <c r="H17" s="128">
        <f t="shared" si="3"/>
        <v>1.4769000000000005</v>
      </c>
      <c r="I17" s="160">
        <f t="shared" si="4"/>
        <v>1.4740000000000002</v>
      </c>
      <c r="J17" s="134">
        <f t="shared" si="5"/>
        <v>1.4741999999999997</v>
      </c>
      <c r="K17" s="2"/>
    </row>
    <row r="18" spans="1:19" ht="15.75" customHeight="1" x14ac:dyDescent="0.3">
      <c r="A18">
        <v>1981</v>
      </c>
      <c r="B18" s="71" t="s">
        <v>65</v>
      </c>
      <c r="C18" s="15">
        <v>1</v>
      </c>
      <c r="D18" s="39">
        <v>20.459499999999998</v>
      </c>
      <c r="E18" s="39">
        <v>22.271899999999999</v>
      </c>
      <c r="F18" s="39">
        <v>22.267199999999999</v>
      </c>
      <c r="G18" s="39">
        <v>22.2712</v>
      </c>
      <c r="H18" s="128">
        <f t="shared" si="3"/>
        <v>1.8124000000000002</v>
      </c>
      <c r="I18" s="138">
        <f t="shared" si="4"/>
        <v>1.8077000000000005</v>
      </c>
      <c r="J18" s="134">
        <f t="shared" si="5"/>
        <v>1.8117000000000019</v>
      </c>
      <c r="K18" s="2"/>
    </row>
    <row r="19" spans="1:19" ht="15.75" customHeight="1" x14ac:dyDescent="0.3">
      <c r="A19">
        <v>1982</v>
      </c>
      <c r="B19" s="72" t="s">
        <v>66</v>
      </c>
      <c r="C19" s="15">
        <v>1</v>
      </c>
      <c r="D19" s="39">
        <v>21.067699999999999</v>
      </c>
      <c r="E19" s="39">
        <v>22.499099999999999</v>
      </c>
      <c r="F19" s="39">
        <v>22.496300000000002</v>
      </c>
      <c r="G19" s="39">
        <v>22.499500000000001</v>
      </c>
      <c r="H19" s="128">
        <f t="shared" si="3"/>
        <v>1.4314</v>
      </c>
      <c r="I19" s="138">
        <f t="shared" si="4"/>
        <v>1.428600000000003</v>
      </c>
      <c r="J19" s="134">
        <f t="shared" si="5"/>
        <v>1.4318000000000026</v>
      </c>
      <c r="K19" s="2"/>
    </row>
    <row r="20" spans="1:19" ht="15.75" customHeight="1" x14ac:dyDescent="0.3">
      <c r="A20">
        <v>1983</v>
      </c>
      <c r="B20" s="73" t="s">
        <v>67</v>
      </c>
      <c r="C20" s="15">
        <v>1</v>
      </c>
      <c r="D20" s="39">
        <v>20.093499999999999</v>
      </c>
      <c r="E20" s="39">
        <v>21.487500000000001</v>
      </c>
      <c r="F20" s="39">
        <v>21.485099999999999</v>
      </c>
      <c r="G20" s="39">
        <v>21.4954</v>
      </c>
      <c r="H20" s="128">
        <f t="shared" si="3"/>
        <v>1.3940000000000019</v>
      </c>
      <c r="I20" s="138">
        <f t="shared" si="4"/>
        <v>1.3916000000000004</v>
      </c>
      <c r="J20" s="134">
        <f t="shared" si="5"/>
        <v>1.4019000000000013</v>
      </c>
      <c r="K20" s="2"/>
    </row>
    <row r="21" spans="1:19" ht="15.75" customHeight="1" x14ac:dyDescent="0.3">
      <c r="A21">
        <v>2010</v>
      </c>
      <c r="B21" s="66" t="s">
        <v>68</v>
      </c>
      <c r="C21" s="55">
        <v>1</v>
      </c>
      <c r="D21" s="39">
        <v>25.313500000000001</v>
      </c>
      <c r="E21" s="39">
        <v>27.540700000000001</v>
      </c>
      <c r="F21" s="39">
        <v>27.537199999999999</v>
      </c>
      <c r="G21" s="39">
        <v>27.5383</v>
      </c>
      <c r="H21" s="128">
        <f t="shared" si="3"/>
        <v>2.2271999999999998</v>
      </c>
      <c r="I21" s="138">
        <f t="shared" si="4"/>
        <v>2.2236999999999973</v>
      </c>
      <c r="J21" s="134">
        <f t="shared" si="5"/>
        <v>2.2247999999999983</v>
      </c>
      <c r="K21" s="2"/>
    </row>
    <row r="22" spans="1:19" ht="15.75" customHeight="1" x14ac:dyDescent="0.3">
      <c r="B22" s="67" t="s">
        <v>69</v>
      </c>
      <c r="C22" s="15">
        <v>1</v>
      </c>
      <c r="D22" s="39">
        <v>25.8628</v>
      </c>
      <c r="E22" s="39">
        <v>28.1599</v>
      </c>
      <c r="F22" s="39">
        <v>28.1555</v>
      </c>
      <c r="G22" s="39">
        <v>28.158000000000001</v>
      </c>
      <c r="H22" s="128">
        <f t="shared" si="3"/>
        <v>2.2971000000000004</v>
      </c>
      <c r="I22" s="138">
        <f t="shared" si="4"/>
        <v>2.2927</v>
      </c>
      <c r="J22" s="134">
        <f t="shared" si="5"/>
        <v>2.2952000000000012</v>
      </c>
      <c r="K22" s="2"/>
    </row>
    <row r="23" spans="1:19" ht="15.75" customHeight="1" x14ac:dyDescent="0.3">
      <c r="B23" s="68" t="s">
        <v>70</v>
      </c>
      <c r="C23" s="15">
        <v>1</v>
      </c>
      <c r="D23" s="39">
        <v>25.3142</v>
      </c>
      <c r="E23" s="39">
        <v>27.663499999999999</v>
      </c>
      <c r="F23" s="39">
        <v>27.659800000000001</v>
      </c>
      <c r="G23" s="39">
        <v>27.6632</v>
      </c>
      <c r="H23" s="128">
        <f t="shared" si="3"/>
        <v>2.3492999999999995</v>
      </c>
      <c r="I23" s="138">
        <f t="shared" si="4"/>
        <v>2.345600000000001</v>
      </c>
      <c r="J23" s="134">
        <f t="shared" si="5"/>
        <v>2.3490000000000002</v>
      </c>
      <c r="K23" s="2"/>
    </row>
    <row r="24" spans="1:19" ht="15.75" customHeight="1" x14ac:dyDescent="0.3">
      <c r="A24">
        <v>2005</v>
      </c>
      <c r="B24" s="69" t="s">
        <v>71</v>
      </c>
      <c r="C24" s="15">
        <v>1</v>
      </c>
      <c r="D24" s="39">
        <v>25.313800000000001</v>
      </c>
      <c r="E24" s="39">
        <v>27.799499999999998</v>
      </c>
      <c r="F24" s="39">
        <v>27.797000000000001</v>
      </c>
      <c r="G24" s="39">
        <v>27.797499999999999</v>
      </c>
      <c r="H24" s="128">
        <f t="shared" si="3"/>
        <v>2.4856999999999978</v>
      </c>
      <c r="I24" s="138">
        <f t="shared" si="4"/>
        <v>2.4832000000000001</v>
      </c>
      <c r="J24" s="134">
        <f t="shared" si="5"/>
        <v>2.4836999999999989</v>
      </c>
      <c r="K24" s="2"/>
    </row>
    <row r="25" spans="1:19" ht="15.75" customHeight="1" x14ac:dyDescent="0.3">
      <c r="A25">
        <v>2006</v>
      </c>
      <c r="B25" s="70" t="s">
        <v>72</v>
      </c>
      <c r="C25" s="15">
        <v>1</v>
      </c>
      <c r="D25" s="15">
        <v>20.1448</v>
      </c>
      <c r="E25" s="15">
        <v>22.811599999999999</v>
      </c>
      <c r="F25" s="15">
        <v>22.8081</v>
      </c>
      <c r="G25" s="15">
        <v>20.808700000000002</v>
      </c>
      <c r="H25" s="128">
        <f t="shared" si="3"/>
        <v>2.6667999999999985</v>
      </c>
      <c r="I25" s="102">
        <f t="shared" si="4"/>
        <v>2.6632999999999996</v>
      </c>
      <c r="J25" s="82">
        <f t="shared" si="5"/>
        <v>0.66390000000000171</v>
      </c>
    </row>
    <row r="26" spans="1:19" ht="15.75" customHeight="1" x14ac:dyDescent="0.3">
      <c r="A26">
        <v>2007</v>
      </c>
      <c r="B26" s="71" t="s">
        <v>73</v>
      </c>
      <c r="C26" s="15">
        <v>1</v>
      </c>
      <c r="D26" s="15">
        <v>19.554400000000001</v>
      </c>
      <c r="E26" s="15">
        <v>22.112200000000001</v>
      </c>
      <c r="F26" s="15">
        <v>22.108899999999998</v>
      </c>
      <c r="G26" s="15">
        <v>22.109500000000001</v>
      </c>
      <c r="H26" s="129">
        <f t="shared" si="3"/>
        <v>2.5578000000000003</v>
      </c>
      <c r="I26" s="102">
        <f t="shared" si="4"/>
        <v>2.5544999999999973</v>
      </c>
      <c r="J26" s="82">
        <f t="shared" si="5"/>
        <v>2.5550999999999995</v>
      </c>
    </row>
    <row r="27" spans="1:19" ht="15.75" customHeight="1" x14ac:dyDescent="0.3">
      <c r="A27">
        <v>2008</v>
      </c>
      <c r="B27" s="72" t="s">
        <v>74</v>
      </c>
      <c r="C27" s="15">
        <v>1</v>
      </c>
      <c r="D27" s="15">
        <v>20.081900000000001</v>
      </c>
      <c r="E27" s="15">
        <v>22.697600000000001</v>
      </c>
      <c r="F27" s="15">
        <v>22.695900000000002</v>
      </c>
      <c r="G27" s="15">
        <v>22.696400000000001</v>
      </c>
      <c r="H27" s="129">
        <f t="shared" si="3"/>
        <v>2.6157000000000004</v>
      </c>
      <c r="I27" s="152">
        <f t="shared" si="4"/>
        <v>2.6140000000000008</v>
      </c>
      <c r="J27" s="82">
        <f t="shared" si="5"/>
        <v>2.6144999999999996</v>
      </c>
    </row>
    <row r="28" spans="1:19" ht="15.75" customHeight="1" thickBot="1" x14ac:dyDescent="0.35">
      <c r="A28">
        <v>2009</v>
      </c>
      <c r="B28" s="73" t="s">
        <v>75</v>
      </c>
      <c r="C28" s="15">
        <v>1</v>
      </c>
      <c r="D28" s="15">
        <v>20.8201</v>
      </c>
      <c r="E28" s="15">
        <v>23.563800000000001</v>
      </c>
      <c r="F28" s="15">
        <v>23.559200000000001</v>
      </c>
      <c r="G28" s="15">
        <v>23.5594</v>
      </c>
      <c r="H28" s="129">
        <f t="shared" si="3"/>
        <v>2.7437000000000005</v>
      </c>
      <c r="I28" s="139">
        <f t="shared" si="4"/>
        <v>2.7391000000000005</v>
      </c>
      <c r="J28" s="82">
        <f t="shared" si="5"/>
        <v>2.7393000000000001</v>
      </c>
    </row>
    <row r="29" spans="1:19" ht="15.75" customHeight="1" x14ac:dyDescent="0.3"/>
    <row r="31" spans="1:19" ht="15" thickBot="1" x14ac:dyDescent="0.35"/>
    <row r="32" spans="1:19" ht="97.2" thickBot="1" x14ac:dyDescent="0.35">
      <c r="B32" s="9" t="s">
        <v>33</v>
      </c>
      <c r="C32" s="34" t="s">
        <v>13</v>
      </c>
      <c r="D32" s="31" t="s">
        <v>36</v>
      </c>
      <c r="E32" s="28" t="s">
        <v>37</v>
      </c>
      <c r="F32" s="28" t="s">
        <v>38</v>
      </c>
      <c r="G32" s="75" t="s">
        <v>31</v>
      </c>
      <c r="H32" s="85" t="s">
        <v>24</v>
      </c>
      <c r="I32" s="80" t="s">
        <v>34</v>
      </c>
      <c r="J32" s="17" t="s">
        <v>25</v>
      </c>
      <c r="K32" s="32" t="s">
        <v>26</v>
      </c>
      <c r="L32" s="33"/>
      <c r="M32" s="29"/>
      <c r="N32" s="10" t="s">
        <v>39</v>
      </c>
      <c r="O32" s="10" t="s">
        <v>40</v>
      </c>
      <c r="P32" s="104" t="s">
        <v>32</v>
      </c>
      <c r="Q32" s="110" t="s">
        <v>30</v>
      </c>
      <c r="R32" s="108" t="s">
        <v>35</v>
      </c>
      <c r="S32" s="30" t="s">
        <v>29</v>
      </c>
    </row>
    <row r="33" spans="1:19" ht="15.6" x14ac:dyDescent="0.3">
      <c r="A33">
        <v>1977</v>
      </c>
      <c r="B33" s="96" t="s">
        <v>52</v>
      </c>
      <c r="C33" s="97">
        <v>1</v>
      </c>
      <c r="D33" s="111">
        <v>321.89</v>
      </c>
      <c r="E33" s="112">
        <v>1.468</v>
      </c>
      <c r="F33" s="112">
        <v>220.31100000000001</v>
      </c>
      <c r="G33" s="113">
        <v>0.99998200000000004</v>
      </c>
      <c r="H33" s="114">
        <v>10.77</v>
      </c>
      <c r="I33" s="115"/>
      <c r="J33" s="116"/>
      <c r="K33" s="101">
        <v>1.4504999999999999</v>
      </c>
      <c r="L33" s="117"/>
      <c r="M33" s="112"/>
      <c r="N33" s="112"/>
      <c r="O33" s="112"/>
      <c r="P33" s="116"/>
      <c r="Q33" s="140"/>
      <c r="R33" s="115"/>
      <c r="S33" s="118"/>
    </row>
    <row r="34" spans="1:19" ht="15.6" x14ac:dyDescent="0.3">
      <c r="A34">
        <v>1978</v>
      </c>
      <c r="B34" s="94" t="s">
        <v>53</v>
      </c>
      <c r="C34" s="98">
        <v>1</v>
      </c>
      <c r="D34" s="44">
        <v>238.97499999999999</v>
      </c>
      <c r="E34" s="43">
        <v>1.03</v>
      </c>
      <c r="F34" s="15">
        <v>232.91900000000001</v>
      </c>
      <c r="G34" s="159">
        <v>0.99997999999999998</v>
      </c>
      <c r="H34" s="86">
        <v>14.51</v>
      </c>
      <c r="I34" s="81"/>
      <c r="J34" s="77"/>
      <c r="K34" s="102">
        <v>1.5807</v>
      </c>
      <c r="L34" s="82"/>
      <c r="M34" s="15"/>
      <c r="N34" s="15"/>
      <c r="O34" s="15"/>
      <c r="P34" s="105"/>
      <c r="Q34" s="141"/>
      <c r="R34" s="82"/>
      <c r="S34" s="45"/>
    </row>
    <row r="35" spans="1:19" ht="15.6" x14ac:dyDescent="0.3">
      <c r="A35">
        <v>1979</v>
      </c>
      <c r="B35" s="87" t="s">
        <v>54</v>
      </c>
      <c r="C35" s="98">
        <v>1</v>
      </c>
      <c r="D35" s="44">
        <v>251.64</v>
      </c>
      <c r="E35" s="15">
        <v>1.2190000000000001</v>
      </c>
      <c r="F35" s="15">
        <v>207.43</v>
      </c>
      <c r="G35" s="76">
        <v>0.99999300000000002</v>
      </c>
      <c r="H35" s="142">
        <v>13.773</v>
      </c>
      <c r="I35" s="81"/>
      <c r="J35" s="77"/>
      <c r="K35" s="102">
        <v>1.6708000000000001</v>
      </c>
      <c r="L35" s="82"/>
      <c r="M35" s="15"/>
      <c r="N35" s="15"/>
      <c r="O35" s="15"/>
      <c r="P35" s="77"/>
      <c r="Q35" s="142"/>
      <c r="R35" s="82"/>
      <c r="S35" s="45"/>
    </row>
    <row r="36" spans="1:19" ht="15.6" x14ac:dyDescent="0.3">
      <c r="A36">
        <v>2003</v>
      </c>
      <c r="B36" s="88" t="s">
        <v>55</v>
      </c>
      <c r="C36" s="98">
        <v>1</v>
      </c>
      <c r="D36" s="44">
        <v>315.88200000000001</v>
      </c>
      <c r="E36" s="15">
        <v>0.65549999999999997</v>
      </c>
      <c r="F36" s="15">
        <v>482.88200000000001</v>
      </c>
      <c r="G36" s="77">
        <v>0.99995500000000004</v>
      </c>
      <c r="H36" s="143">
        <v>11.002000000000001</v>
      </c>
      <c r="I36" s="82"/>
      <c r="J36" s="77"/>
      <c r="K36" s="152">
        <v>1.9139999999999999</v>
      </c>
      <c r="L36" s="82"/>
      <c r="M36" s="15"/>
      <c r="N36" s="15"/>
      <c r="O36" s="15"/>
      <c r="P36" s="77"/>
      <c r="Q36" s="143"/>
      <c r="R36" s="109"/>
      <c r="S36" s="45"/>
    </row>
    <row r="37" spans="1:19" ht="15.6" x14ac:dyDescent="0.3">
      <c r="A37">
        <v>1988</v>
      </c>
      <c r="B37" s="89" t="s">
        <v>56</v>
      </c>
      <c r="C37" s="98">
        <v>1</v>
      </c>
      <c r="D37" s="151">
        <v>259.49</v>
      </c>
      <c r="E37" s="15">
        <v>1.762</v>
      </c>
      <c r="F37" s="15">
        <v>148.262</v>
      </c>
      <c r="G37" s="77">
        <v>0.99999499999999997</v>
      </c>
      <c r="H37" s="144">
        <v>13.333</v>
      </c>
      <c r="I37" s="82"/>
      <c r="J37" s="77"/>
      <c r="K37" s="102">
        <v>1.5092000000000001</v>
      </c>
      <c r="L37" s="82"/>
      <c r="M37" s="15"/>
      <c r="N37" s="15"/>
      <c r="O37" s="15"/>
      <c r="P37" s="77"/>
      <c r="Q37" s="150"/>
      <c r="R37" s="109"/>
      <c r="S37" s="45"/>
    </row>
    <row r="38" spans="1:19" ht="15.6" x14ac:dyDescent="0.3">
      <c r="A38">
        <v>1989</v>
      </c>
      <c r="B38" s="90" t="s">
        <v>57</v>
      </c>
      <c r="C38" s="98">
        <v>1</v>
      </c>
      <c r="D38" s="44">
        <v>245.14699999999999</v>
      </c>
      <c r="E38" s="15">
        <v>2.0049999999999999</v>
      </c>
      <c r="F38" s="15">
        <v>13.256</v>
      </c>
      <c r="G38" s="77">
        <v>0.99999499999999997</v>
      </c>
      <c r="H38" s="145">
        <v>14.090999999999999</v>
      </c>
      <c r="I38" s="82"/>
      <c r="J38" s="77"/>
      <c r="K38" s="102">
        <v>1.2873000000000001</v>
      </c>
      <c r="L38" s="82"/>
      <c r="M38" s="15"/>
      <c r="N38" s="15"/>
      <c r="O38" s="15"/>
      <c r="P38" s="77"/>
      <c r="Q38" s="145"/>
      <c r="R38" s="109"/>
      <c r="S38" s="45"/>
    </row>
    <row r="39" spans="1:19" ht="15.6" x14ac:dyDescent="0.3">
      <c r="A39">
        <v>1990</v>
      </c>
      <c r="B39" s="91" t="s">
        <v>58</v>
      </c>
      <c r="C39" s="98">
        <v>1</v>
      </c>
      <c r="D39" s="44">
        <v>243.816</v>
      </c>
      <c r="E39" s="15">
        <v>1.514</v>
      </c>
      <c r="F39" s="15">
        <v>162.083</v>
      </c>
      <c r="G39" s="77">
        <v>0.99999700000000002</v>
      </c>
      <c r="H39" s="146">
        <v>14.195</v>
      </c>
      <c r="I39" s="82"/>
      <c r="J39" s="77"/>
      <c r="K39" s="102">
        <v>1.8513999999999999</v>
      </c>
      <c r="L39" s="82"/>
      <c r="M39" s="15"/>
      <c r="N39" s="15"/>
      <c r="O39" s="15"/>
      <c r="P39" s="77"/>
      <c r="Q39" s="146"/>
      <c r="R39" s="109"/>
      <c r="S39" s="45"/>
    </row>
    <row r="40" spans="1:19" ht="15.6" x14ac:dyDescent="0.3">
      <c r="A40">
        <v>1991</v>
      </c>
      <c r="B40" s="92" t="s">
        <v>59</v>
      </c>
      <c r="C40" s="98">
        <v>1</v>
      </c>
      <c r="D40" s="44">
        <v>304.35899999999998</v>
      </c>
      <c r="E40" s="15">
        <v>2.1850000000000001</v>
      </c>
      <c r="F40" s="15">
        <v>140.29900000000001</v>
      </c>
      <c r="G40" s="77">
        <v>0.99999800000000005</v>
      </c>
      <c r="H40" s="147">
        <v>11.361000000000001</v>
      </c>
      <c r="I40" s="82"/>
      <c r="J40" s="77"/>
      <c r="K40" s="102">
        <v>1.3366</v>
      </c>
      <c r="L40" s="82"/>
      <c r="M40" s="15"/>
      <c r="N40" s="15"/>
      <c r="O40" s="15"/>
      <c r="P40" s="77"/>
      <c r="Q40" s="147"/>
      <c r="R40" s="109"/>
      <c r="S40" s="45"/>
    </row>
    <row r="41" spans="1:19" ht="15.6" x14ac:dyDescent="0.3">
      <c r="A41">
        <v>1985</v>
      </c>
      <c r="B41" s="93" t="s">
        <v>60</v>
      </c>
      <c r="C41" s="99">
        <v>1</v>
      </c>
      <c r="D41" s="44">
        <v>2199.1309999999999</v>
      </c>
      <c r="E41" s="153">
        <v>18.3</v>
      </c>
      <c r="F41" s="15">
        <v>121.145</v>
      </c>
      <c r="G41" s="77">
        <v>0.99997800000000003</v>
      </c>
      <c r="H41" s="148">
        <v>1.571</v>
      </c>
      <c r="I41" s="82"/>
      <c r="J41" s="77"/>
      <c r="K41" s="102">
        <v>1.6766000000000001</v>
      </c>
      <c r="L41" s="82"/>
      <c r="M41" s="15"/>
      <c r="N41" s="15"/>
      <c r="O41" s="15"/>
      <c r="P41" s="77"/>
      <c r="Q41" s="148"/>
      <c r="R41" s="109"/>
      <c r="S41" s="45"/>
    </row>
    <row r="42" spans="1:19" ht="15.6" x14ac:dyDescent="0.3">
      <c r="A42">
        <v>1986</v>
      </c>
      <c r="B42" s="94" t="s">
        <v>61</v>
      </c>
      <c r="C42" s="98">
        <v>1</v>
      </c>
      <c r="D42" s="44">
        <v>2820.4009999999998</v>
      </c>
      <c r="E42" s="15">
        <v>23.96</v>
      </c>
      <c r="F42" s="15">
        <v>118.69499999999999</v>
      </c>
      <c r="G42" s="77">
        <v>0.99992800000000004</v>
      </c>
      <c r="H42" s="141">
        <v>1.224</v>
      </c>
      <c r="I42" s="82"/>
      <c r="J42" s="77"/>
      <c r="K42" s="102">
        <v>1.5737000000000001</v>
      </c>
      <c r="L42" s="82"/>
      <c r="M42" s="15"/>
      <c r="N42" s="15"/>
      <c r="O42" s="15"/>
      <c r="P42" s="77"/>
      <c r="Q42" s="141"/>
      <c r="R42" s="109"/>
      <c r="S42" s="45"/>
    </row>
    <row r="43" spans="1:19" ht="15.6" x14ac:dyDescent="0.3">
      <c r="A43">
        <v>1987</v>
      </c>
      <c r="B43" s="87" t="s">
        <v>62</v>
      </c>
      <c r="C43" s="98">
        <v>1</v>
      </c>
      <c r="D43" s="44">
        <v>2660.444</v>
      </c>
      <c r="E43" s="15">
        <v>25.48</v>
      </c>
      <c r="F43" s="15">
        <v>105.405</v>
      </c>
      <c r="G43" s="77">
        <v>0.99998500000000001</v>
      </c>
      <c r="H43" s="142">
        <v>1.2969999999999999</v>
      </c>
      <c r="I43" s="82"/>
      <c r="J43" s="77"/>
      <c r="K43" s="102">
        <v>1.6575</v>
      </c>
      <c r="L43" s="82"/>
      <c r="M43" s="15"/>
      <c r="N43" s="15"/>
      <c r="O43" s="15"/>
      <c r="P43" s="77"/>
      <c r="Q43" s="142"/>
      <c r="R43" s="109"/>
      <c r="S43" s="45"/>
    </row>
    <row r="44" spans="1:19" ht="15.6" x14ac:dyDescent="0.3">
      <c r="A44">
        <v>2004</v>
      </c>
      <c r="B44" s="88" t="s">
        <v>63</v>
      </c>
      <c r="C44" s="98">
        <v>1</v>
      </c>
      <c r="D44" s="44">
        <v>3094.819</v>
      </c>
      <c r="E44" s="15">
        <v>24.3</v>
      </c>
      <c r="F44" s="15">
        <v>128.38399999999999</v>
      </c>
      <c r="G44" s="77">
        <v>0.999946</v>
      </c>
      <c r="H44" s="143">
        <v>1.117</v>
      </c>
      <c r="I44" s="82"/>
      <c r="J44" s="77"/>
      <c r="K44" s="102">
        <v>2.3885999999999998</v>
      </c>
      <c r="L44" s="82"/>
      <c r="M44" s="15"/>
      <c r="N44" s="15"/>
      <c r="O44" s="15"/>
      <c r="P44" s="77"/>
      <c r="Q44" s="143"/>
      <c r="R44" s="109"/>
      <c r="S44" s="45"/>
    </row>
    <row r="45" spans="1:19" ht="15.6" x14ac:dyDescent="0.3">
      <c r="A45">
        <v>1980</v>
      </c>
      <c r="B45" s="89" t="s">
        <v>64</v>
      </c>
      <c r="C45" s="98">
        <v>1</v>
      </c>
      <c r="D45" s="44">
        <v>2615.1439999999998</v>
      </c>
      <c r="E45" s="161">
        <v>-5.5350000000000001</v>
      </c>
      <c r="F45" s="161">
        <v>-471.47500000000002</v>
      </c>
      <c r="G45" s="77">
        <v>0.99972499999999997</v>
      </c>
      <c r="H45" s="144">
        <v>1.3340000000000001</v>
      </c>
      <c r="I45" s="82"/>
      <c r="J45" s="77"/>
      <c r="K45" s="102">
        <v>1.474</v>
      </c>
      <c r="L45" s="82"/>
      <c r="M45" s="15"/>
      <c r="N45" s="15">
        <v>1769.93479</v>
      </c>
      <c r="O45" s="15">
        <v>29.493690000000001</v>
      </c>
      <c r="P45" s="106">
        <v>0.995</v>
      </c>
      <c r="Q45" s="144">
        <v>1.968</v>
      </c>
      <c r="R45" s="82"/>
      <c r="S45" s="45"/>
    </row>
    <row r="46" spans="1:19" ht="15.6" x14ac:dyDescent="0.3">
      <c r="A46">
        <v>1981</v>
      </c>
      <c r="B46" s="90" t="s">
        <v>65</v>
      </c>
      <c r="C46" s="98">
        <v>1</v>
      </c>
      <c r="D46" s="44">
        <v>3343.0149999999999</v>
      </c>
      <c r="E46" s="43">
        <v>12.56</v>
      </c>
      <c r="F46" s="15">
        <v>267.18</v>
      </c>
      <c r="G46" s="77">
        <v>0.99986699999999995</v>
      </c>
      <c r="H46" s="145">
        <v>1.038</v>
      </c>
      <c r="I46" s="82"/>
      <c r="J46" s="77"/>
      <c r="K46" s="102">
        <v>1.8077000000000001</v>
      </c>
      <c r="L46" s="82"/>
      <c r="M46" s="15"/>
      <c r="N46" s="15"/>
      <c r="O46" s="15"/>
      <c r="P46" s="107"/>
      <c r="Q46" s="145"/>
      <c r="R46" s="109"/>
      <c r="S46" s="45"/>
    </row>
    <row r="47" spans="1:19" ht="15.6" x14ac:dyDescent="0.3">
      <c r="A47">
        <v>1982</v>
      </c>
      <c r="B47" s="91" t="s">
        <v>66</v>
      </c>
      <c r="C47" s="98">
        <v>1</v>
      </c>
      <c r="D47" s="44">
        <v>3012.4789999999998</v>
      </c>
      <c r="E47" s="161">
        <v>-0.57410000000000005</v>
      </c>
      <c r="F47" s="161">
        <v>-5246.2489999999998</v>
      </c>
      <c r="G47" s="77">
        <v>0.99973800000000002</v>
      </c>
      <c r="H47" s="146">
        <v>1.1559999999999999</v>
      </c>
      <c r="I47" s="82"/>
      <c r="J47" s="77"/>
      <c r="K47" s="102">
        <v>1.4286000000000001</v>
      </c>
      <c r="L47" s="82"/>
      <c r="M47" s="15"/>
      <c r="N47" s="15">
        <v>2050.7161799999999</v>
      </c>
      <c r="O47" s="15">
        <v>35.33663</v>
      </c>
      <c r="P47" s="107">
        <v>0.99399999999999999</v>
      </c>
      <c r="Q47" s="146">
        <v>1.698</v>
      </c>
      <c r="R47" s="82"/>
      <c r="S47" s="45"/>
    </row>
    <row r="48" spans="1:19" ht="15.6" x14ac:dyDescent="0.3">
      <c r="A48">
        <v>1983</v>
      </c>
      <c r="B48" s="92" t="s">
        <v>67</v>
      </c>
      <c r="C48" s="98">
        <v>1</v>
      </c>
      <c r="D48" s="44">
        <v>3667.3510000000001</v>
      </c>
      <c r="E48" s="15">
        <v>5.8550000000000004</v>
      </c>
      <c r="F48" s="15">
        <v>627.37699999999995</v>
      </c>
      <c r="G48" s="77">
        <v>0.99972799999999995</v>
      </c>
      <c r="H48" s="147">
        <v>0.94799999999999995</v>
      </c>
      <c r="I48" s="82"/>
      <c r="J48" s="77"/>
      <c r="K48" s="102">
        <v>1.3915999999999999</v>
      </c>
      <c r="L48" s="82"/>
      <c r="M48" s="15"/>
      <c r="N48" s="15"/>
      <c r="O48" s="15"/>
      <c r="P48" s="107"/>
      <c r="Q48" s="147"/>
      <c r="R48" s="82"/>
      <c r="S48" s="45"/>
    </row>
    <row r="49" spans="1:23" ht="15.6" x14ac:dyDescent="0.3">
      <c r="A49">
        <v>2010</v>
      </c>
      <c r="B49" s="93" t="s">
        <v>68</v>
      </c>
      <c r="C49" s="99">
        <v>1</v>
      </c>
      <c r="D49" s="44">
        <v>13447.495999999999</v>
      </c>
      <c r="E49" s="62">
        <v>138.19999999999999</v>
      </c>
      <c r="F49" s="15">
        <v>98.281999999999996</v>
      </c>
      <c r="G49" s="77">
        <v>0.99978699999999998</v>
      </c>
      <c r="H49" s="148">
        <v>0.25600000000000001</v>
      </c>
      <c r="I49" s="82"/>
      <c r="J49" s="77"/>
      <c r="K49" s="102">
        <v>2.2237</v>
      </c>
      <c r="L49" s="82"/>
      <c r="M49" s="15"/>
      <c r="N49" s="15"/>
      <c r="O49" s="15"/>
      <c r="P49" s="107"/>
      <c r="Q49" s="148"/>
      <c r="R49" s="82"/>
      <c r="S49" s="45"/>
    </row>
    <row r="50" spans="1:23" ht="15" customHeight="1" x14ac:dyDescent="0.3">
      <c r="B50" s="94" t="s">
        <v>69</v>
      </c>
      <c r="C50" s="98">
        <v>1</v>
      </c>
      <c r="D50" s="46">
        <v>12058.545</v>
      </c>
      <c r="E50" s="40">
        <v>352.4</v>
      </c>
      <c r="F50" s="40">
        <v>35.220999999999997</v>
      </c>
      <c r="G50" s="78">
        <v>0.99975400000000003</v>
      </c>
      <c r="H50" s="141">
        <v>0.28100000000000003</v>
      </c>
      <c r="I50" s="83"/>
      <c r="J50" s="78"/>
      <c r="K50" s="103">
        <v>2.2927</v>
      </c>
      <c r="L50" s="83"/>
      <c r="M50" s="40"/>
      <c r="N50" s="40"/>
      <c r="O50" s="40"/>
      <c r="P50" s="78"/>
      <c r="Q50" s="141"/>
      <c r="R50" s="83"/>
      <c r="S50" s="47"/>
    </row>
    <row r="51" spans="1:23" ht="15" customHeight="1" x14ac:dyDescent="0.3">
      <c r="B51" s="87" t="s">
        <v>70</v>
      </c>
      <c r="C51" s="98">
        <v>1</v>
      </c>
      <c r="D51" s="44">
        <v>15632.143</v>
      </c>
      <c r="E51" s="15">
        <v>524.4</v>
      </c>
      <c r="F51" s="15">
        <v>30.809000000000001</v>
      </c>
      <c r="G51" s="77">
        <v>0.99936400000000003</v>
      </c>
      <c r="H51" s="142">
        <v>0.216</v>
      </c>
      <c r="I51" s="82"/>
      <c r="J51" s="77"/>
      <c r="K51" s="102">
        <v>2.3456000000000001</v>
      </c>
      <c r="L51" s="82"/>
      <c r="M51" s="15"/>
      <c r="N51" s="15"/>
      <c r="O51" s="15"/>
      <c r="P51" s="77"/>
      <c r="Q51" s="142"/>
      <c r="R51" s="82"/>
      <c r="S51" s="45"/>
    </row>
    <row r="52" spans="1:23" ht="15.75" customHeight="1" x14ac:dyDescent="0.3">
      <c r="A52">
        <v>2005</v>
      </c>
      <c r="B52" s="88" t="s">
        <v>71</v>
      </c>
      <c r="C52" s="98">
        <v>1</v>
      </c>
      <c r="D52" s="44">
        <v>16693.223000000002</v>
      </c>
      <c r="E52" s="153">
        <v>100</v>
      </c>
      <c r="F52" s="15">
        <v>167.887</v>
      </c>
      <c r="G52" s="158">
        <v>0.99980999999999998</v>
      </c>
      <c r="H52" s="143">
        <v>0.20699999999999999</v>
      </c>
      <c r="I52" s="84"/>
      <c r="J52" s="79"/>
      <c r="K52" s="102">
        <v>2.4832000000000001</v>
      </c>
      <c r="L52" s="84"/>
      <c r="M52" s="41"/>
      <c r="N52" s="41"/>
      <c r="O52" s="15"/>
      <c r="P52" s="77"/>
      <c r="Q52" s="143"/>
      <c r="R52" s="82"/>
      <c r="S52" s="45"/>
    </row>
    <row r="53" spans="1:23" ht="15.75" customHeight="1" x14ac:dyDescent="0.3">
      <c r="A53">
        <v>2006</v>
      </c>
      <c r="B53" s="89" t="s">
        <v>72</v>
      </c>
      <c r="C53" s="98">
        <v>1</v>
      </c>
      <c r="D53" s="44">
        <v>7546.1419999999998</v>
      </c>
      <c r="E53" s="15">
        <v>68.44</v>
      </c>
      <c r="F53" s="15">
        <v>111.264</v>
      </c>
      <c r="G53" s="77">
        <v>0.99995100000000003</v>
      </c>
      <c r="H53" s="144">
        <v>0.45700000000000002</v>
      </c>
      <c r="I53" s="84"/>
      <c r="J53" s="79"/>
      <c r="K53" s="102">
        <v>2.6633</v>
      </c>
      <c r="L53" s="84"/>
      <c r="M53" s="41"/>
      <c r="N53" s="41"/>
      <c r="O53" s="41"/>
      <c r="P53" s="79"/>
      <c r="Q53" s="144"/>
      <c r="R53" s="84"/>
      <c r="S53" s="119"/>
    </row>
    <row r="54" spans="1:23" ht="15.75" customHeight="1" x14ac:dyDescent="0.3">
      <c r="A54">
        <v>2007</v>
      </c>
      <c r="B54" s="90" t="s">
        <v>73</v>
      </c>
      <c r="C54" s="98">
        <v>1</v>
      </c>
      <c r="D54" s="44">
        <v>6234.777</v>
      </c>
      <c r="E54" s="153">
        <v>134.5</v>
      </c>
      <c r="F54" s="15">
        <v>47.34</v>
      </c>
      <c r="G54" s="77">
        <v>0.99978100000000003</v>
      </c>
      <c r="H54" s="145">
        <v>0.54700000000000004</v>
      </c>
      <c r="I54" s="82"/>
      <c r="J54" s="77"/>
      <c r="K54" s="102">
        <v>2.5545</v>
      </c>
      <c r="L54" s="82"/>
      <c r="M54" s="41"/>
      <c r="N54" s="41"/>
      <c r="O54" s="41"/>
      <c r="P54" s="79"/>
      <c r="Q54" s="145"/>
      <c r="R54" s="84"/>
      <c r="S54" s="119"/>
    </row>
    <row r="55" spans="1:23" ht="15.75" customHeight="1" x14ac:dyDescent="0.3">
      <c r="A55">
        <v>2008</v>
      </c>
      <c r="B55" s="91" t="s">
        <v>74</v>
      </c>
      <c r="C55" s="98">
        <v>1</v>
      </c>
      <c r="D55" s="44">
        <v>9489.3559999999998</v>
      </c>
      <c r="E55" s="153">
        <v>145.5</v>
      </c>
      <c r="F55" s="15">
        <v>66.218000000000004</v>
      </c>
      <c r="G55" s="77">
        <v>0.99996200000000002</v>
      </c>
      <c r="H55" s="146">
        <v>0.36099999999999999</v>
      </c>
      <c r="I55" s="82"/>
      <c r="J55" s="77"/>
      <c r="K55" s="102">
        <v>2.6139999999999999</v>
      </c>
      <c r="L55" s="82"/>
      <c r="M55" s="41"/>
      <c r="N55" s="41"/>
      <c r="O55" s="41"/>
      <c r="P55" s="79"/>
      <c r="Q55" s="146"/>
      <c r="R55" s="84"/>
      <c r="S55" s="119"/>
    </row>
    <row r="56" spans="1:23" ht="15" customHeight="1" thickBot="1" x14ac:dyDescent="0.35">
      <c r="A56">
        <v>2009</v>
      </c>
      <c r="B56" s="95" t="s">
        <v>75</v>
      </c>
      <c r="C56" s="100">
        <v>1</v>
      </c>
      <c r="D56" s="154">
        <v>11058.076999999999</v>
      </c>
      <c r="E56" s="155">
        <v>342.7</v>
      </c>
      <c r="F56" s="155">
        <v>33.265000000000001</v>
      </c>
      <c r="G56" s="156">
        <v>0.99952600000000003</v>
      </c>
      <c r="H56" s="149">
        <v>0.30499999999999999</v>
      </c>
      <c r="I56" s="157"/>
      <c r="J56" s="156"/>
      <c r="K56" s="139">
        <v>2.7391000000000001</v>
      </c>
      <c r="L56" s="157"/>
      <c r="M56" s="120"/>
      <c r="N56" s="120"/>
      <c r="O56" s="120"/>
      <c r="P56" s="121"/>
      <c r="Q56" s="149"/>
      <c r="R56" s="122"/>
      <c r="S56" s="123"/>
    </row>
    <row r="58" spans="1:23" ht="15" thickBot="1" x14ac:dyDescent="0.35">
      <c r="K58" s="16"/>
    </row>
    <row r="59" spans="1:23" ht="31.2" x14ac:dyDescent="0.3">
      <c r="B59" s="11" t="s">
        <v>1</v>
      </c>
      <c r="C59" s="20" t="s">
        <v>13</v>
      </c>
      <c r="D59" s="185" t="s">
        <v>14</v>
      </c>
      <c r="E59" s="186"/>
      <c r="F59" s="187"/>
      <c r="G59" s="27" t="s">
        <v>15</v>
      </c>
      <c r="H59" s="182" t="s">
        <v>41</v>
      </c>
      <c r="I59" s="183"/>
      <c r="J59" s="184"/>
      <c r="K59" s="173" t="s">
        <v>16</v>
      </c>
      <c r="L59" s="173"/>
      <c r="M59" s="174"/>
      <c r="N59" s="175" t="s">
        <v>16</v>
      </c>
      <c r="O59" s="173"/>
      <c r="P59" s="174"/>
      <c r="Q59" s="170" t="s">
        <v>42</v>
      </c>
      <c r="R59" s="171"/>
      <c r="S59" s="172"/>
      <c r="W59" s="18"/>
    </row>
    <row r="60" spans="1:23" ht="109.8" thickBot="1" x14ac:dyDescent="0.35">
      <c r="B60" s="12"/>
      <c r="C60" s="21"/>
      <c r="D60" s="22" t="s">
        <v>17</v>
      </c>
      <c r="E60" s="13" t="s">
        <v>18</v>
      </c>
      <c r="F60" s="23" t="s">
        <v>19</v>
      </c>
      <c r="G60" s="24" t="s">
        <v>20</v>
      </c>
      <c r="H60" s="25" t="s">
        <v>21</v>
      </c>
      <c r="I60" s="14" t="s">
        <v>22</v>
      </c>
      <c r="J60" s="26" t="s">
        <v>23</v>
      </c>
      <c r="K60" s="48" t="s">
        <v>49</v>
      </c>
      <c r="L60" s="49" t="s">
        <v>50</v>
      </c>
      <c r="M60" s="50" t="s">
        <v>51</v>
      </c>
      <c r="N60" s="51" t="s">
        <v>43</v>
      </c>
      <c r="O60" s="49" t="s">
        <v>44</v>
      </c>
      <c r="P60" s="50" t="s">
        <v>45</v>
      </c>
      <c r="Q60" s="52" t="s">
        <v>46</v>
      </c>
      <c r="R60" s="53" t="s">
        <v>47</v>
      </c>
      <c r="S60" s="54" t="s">
        <v>48</v>
      </c>
      <c r="T60" s="2"/>
      <c r="U60" s="2"/>
      <c r="V60" s="2"/>
      <c r="W60" s="19"/>
    </row>
    <row r="61" spans="1:23" ht="15.6" x14ac:dyDescent="0.3">
      <c r="A61" s="42"/>
      <c r="B61" s="66" t="s">
        <v>52</v>
      </c>
      <c r="C61" s="55">
        <v>1</v>
      </c>
      <c r="D61" s="57"/>
      <c r="E61" s="57"/>
      <c r="F61" s="60"/>
      <c r="G61" s="57"/>
      <c r="H61" s="57"/>
      <c r="I61" s="57"/>
      <c r="J61" s="57"/>
      <c r="K61" s="56"/>
      <c r="L61" s="63"/>
      <c r="M61" s="63"/>
      <c r="N61" s="63"/>
      <c r="O61" s="57"/>
      <c r="P61" s="63"/>
      <c r="Q61" s="63"/>
      <c r="R61" s="63"/>
      <c r="S61" s="63"/>
      <c r="T61" s="2"/>
      <c r="U61" s="2"/>
      <c r="V61" s="2"/>
      <c r="W61" s="2"/>
    </row>
    <row r="62" spans="1:23" ht="15.6" x14ac:dyDescent="0.3">
      <c r="A62" s="42"/>
      <c r="B62" s="67" t="s">
        <v>53</v>
      </c>
      <c r="C62" s="15">
        <v>1</v>
      </c>
      <c r="D62" s="58"/>
      <c r="E62" s="61"/>
      <c r="F62" s="58"/>
      <c r="G62" s="58"/>
      <c r="H62" s="58"/>
      <c r="I62" s="58"/>
      <c r="J62" s="58"/>
      <c r="K62" s="58"/>
      <c r="L62" s="59"/>
      <c r="M62" s="59"/>
      <c r="N62" s="59"/>
      <c r="O62" s="58"/>
      <c r="P62" s="59"/>
      <c r="Q62" s="59"/>
      <c r="R62" s="59"/>
      <c r="S62" s="59"/>
      <c r="T62" s="2"/>
      <c r="U62" s="2"/>
      <c r="V62" s="2"/>
      <c r="W62" s="2"/>
    </row>
    <row r="63" spans="1:23" ht="15.6" x14ac:dyDescent="0.3">
      <c r="A63" s="42"/>
      <c r="B63" s="68" t="s">
        <v>54</v>
      </c>
      <c r="C63" s="15">
        <v>1</v>
      </c>
      <c r="D63" s="58"/>
      <c r="E63" s="65"/>
      <c r="F63" s="61"/>
      <c r="G63" s="58"/>
      <c r="H63" s="58"/>
      <c r="I63" s="58"/>
      <c r="J63" s="58"/>
      <c r="K63" s="58"/>
      <c r="L63" s="59"/>
      <c r="M63" s="59"/>
      <c r="N63" s="59"/>
      <c r="O63" s="58"/>
      <c r="P63" s="59"/>
      <c r="Q63" s="59"/>
      <c r="R63" s="59"/>
      <c r="S63" s="59"/>
      <c r="T63" s="2"/>
      <c r="U63" s="2"/>
      <c r="V63" s="2"/>
      <c r="W63" s="2"/>
    </row>
    <row r="64" spans="1:23" ht="15.6" x14ac:dyDescent="0.3">
      <c r="A64" s="42"/>
      <c r="B64" s="69" t="s">
        <v>55</v>
      </c>
      <c r="C64" s="15">
        <v>1</v>
      </c>
      <c r="D64" s="58"/>
      <c r="E64" s="58"/>
      <c r="F64" s="61"/>
      <c r="G64" s="58"/>
      <c r="H64" s="58"/>
      <c r="I64" s="58"/>
      <c r="J64" s="58"/>
      <c r="K64" s="58"/>
      <c r="L64" s="59"/>
      <c r="M64" s="59"/>
      <c r="N64" s="59"/>
      <c r="O64" s="58"/>
      <c r="P64" s="59"/>
      <c r="Q64" s="59"/>
      <c r="R64" s="59"/>
      <c r="S64" s="59"/>
      <c r="T64" s="2"/>
      <c r="U64" s="2"/>
      <c r="V64" s="2"/>
      <c r="W64" s="2"/>
    </row>
    <row r="65" spans="1:23" ht="15.6" x14ac:dyDescent="0.3">
      <c r="A65" s="42"/>
      <c r="B65" s="70" t="s">
        <v>56</v>
      </c>
      <c r="C65" s="15">
        <v>1</v>
      </c>
      <c r="D65" s="59"/>
      <c r="E65" s="59"/>
      <c r="F65" s="61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2"/>
      <c r="U65" s="2"/>
      <c r="V65" s="2"/>
      <c r="W65" s="2"/>
    </row>
    <row r="66" spans="1:23" ht="15.6" x14ac:dyDescent="0.3">
      <c r="A66" s="42"/>
      <c r="B66" s="71" t="s">
        <v>57</v>
      </c>
      <c r="C66" s="15">
        <v>1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W66" s="2"/>
    </row>
    <row r="67" spans="1:23" ht="15.6" x14ac:dyDescent="0.3">
      <c r="A67" s="42"/>
      <c r="B67" s="72" t="s">
        <v>58</v>
      </c>
      <c r="C67" s="15">
        <v>1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W67" s="2"/>
    </row>
    <row r="68" spans="1:23" ht="15.6" x14ac:dyDescent="0.3">
      <c r="A68" s="42"/>
      <c r="B68" s="73" t="s">
        <v>59</v>
      </c>
      <c r="C68" s="15">
        <v>1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W68" s="2"/>
    </row>
    <row r="69" spans="1:23" ht="15.6" x14ac:dyDescent="0.3">
      <c r="A69" s="42"/>
      <c r="B69" s="66" t="s">
        <v>60</v>
      </c>
      <c r="C69" s="55">
        <v>1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W69" s="2"/>
    </row>
    <row r="70" spans="1:23" ht="15.6" x14ac:dyDescent="0.3">
      <c r="A70" s="42"/>
      <c r="B70" s="67" t="s">
        <v>61</v>
      </c>
      <c r="C70" s="15">
        <v>1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W70" s="2"/>
    </row>
    <row r="71" spans="1:23" ht="15" customHeight="1" x14ac:dyDescent="0.3">
      <c r="A71" s="42"/>
      <c r="B71" s="68" t="s">
        <v>62</v>
      </c>
      <c r="C71" s="15">
        <v>1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W71" s="2"/>
    </row>
    <row r="72" spans="1:23" ht="15" customHeight="1" x14ac:dyDescent="0.3">
      <c r="A72" s="42"/>
      <c r="B72" s="69" t="s">
        <v>63</v>
      </c>
      <c r="C72" s="15">
        <v>1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W72" s="2"/>
    </row>
    <row r="73" spans="1:23" ht="15" customHeight="1" x14ac:dyDescent="0.3">
      <c r="B73" s="70" t="s">
        <v>64</v>
      </c>
      <c r="C73" s="15">
        <v>1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W73" s="2"/>
    </row>
    <row r="74" spans="1:23" ht="15" customHeight="1" x14ac:dyDescent="0.3">
      <c r="B74" s="71" t="s">
        <v>65</v>
      </c>
      <c r="C74" s="15">
        <v>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W74" s="2"/>
    </row>
    <row r="75" spans="1:23" ht="15.6" x14ac:dyDescent="0.3">
      <c r="B75" s="72" t="s">
        <v>66</v>
      </c>
      <c r="C75" s="15">
        <v>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W75" s="2"/>
    </row>
    <row r="76" spans="1:23" ht="15.6" x14ac:dyDescent="0.3">
      <c r="B76" s="73" t="s">
        <v>67</v>
      </c>
      <c r="C76" s="15">
        <v>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W76" s="2"/>
    </row>
    <row r="77" spans="1:23" ht="15.6" x14ac:dyDescent="0.3">
      <c r="B77" s="66" t="s">
        <v>68</v>
      </c>
      <c r="C77" s="55">
        <v>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W77" s="2"/>
    </row>
    <row r="78" spans="1:23" ht="15.6" x14ac:dyDescent="0.3">
      <c r="B78" s="67" t="s">
        <v>69</v>
      </c>
      <c r="C78" s="15">
        <v>1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W78" s="2"/>
    </row>
    <row r="79" spans="1:23" ht="15.6" x14ac:dyDescent="0.3">
      <c r="B79" s="68" t="s">
        <v>70</v>
      </c>
      <c r="C79" s="15">
        <v>1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W79" s="2"/>
    </row>
    <row r="80" spans="1:23" ht="15.6" x14ac:dyDescent="0.3">
      <c r="B80" s="69" t="s">
        <v>71</v>
      </c>
      <c r="C80" s="15">
        <v>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W80" s="2"/>
    </row>
    <row r="81" spans="2:23" ht="15.6" x14ac:dyDescent="0.3">
      <c r="B81" s="70" t="s">
        <v>72</v>
      </c>
      <c r="C81" s="15">
        <v>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W81" s="2"/>
    </row>
    <row r="82" spans="2:23" ht="15.6" x14ac:dyDescent="0.3">
      <c r="B82" s="71" t="s">
        <v>73</v>
      </c>
      <c r="C82" s="15">
        <v>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W82" s="2"/>
    </row>
    <row r="83" spans="2:23" ht="15.6" x14ac:dyDescent="0.3">
      <c r="B83" s="72" t="s">
        <v>74</v>
      </c>
      <c r="C83" s="15">
        <v>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W83" s="2"/>
    </row>
    <row r="84" spans="2:23" ht="15.6" x14ac:dyDescent="0.3">
      <c r="B84" s="73" t="s">
        <v>75</v>
      </c>
      <c r="C84" s="15">
        <v>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W84" s="2"/>
    </row>
    <row r="85" spans="2:23" x14ac:dyDescent="0.3">
      <c r="W85" s="2"/>
    </row>
    <row r="86" spans="2:23" x14ac:dyDescent="0.3">
      <c r="W86" s="2"/>
    </row>
    <row r="87" spans="2:23" x14ac:dyDescent="0.3">
      <c r="W87" s="2"/>
    </row>
    <row r="88" spans="2:23" x14ac:dyDescent="0.3">
      <c r="W88" s="2"/>
    </row>
    <row r="89" spans="2:23" x14ac:dyDescent="0.3">
      <c r="W89" s="2"/>
    </row>
    <row r="90" spans="2:23" x14ac:dyDescent="0.3">
      <c r="W90" s="2"/>
    </row>
    <row r="91" spans="2:23" x14ac:dyDescent="0.3">
      <c r="W91" s="2"/>
    </row>
    <row r="92" spans="2:23" x14ac:dyDescent="0.3">
      <c r="W92" s="2"/>
    </row>
  </sheetData>
  <mergeCells count="7">
    <mergeCell ref="Q59:S59"/>
    <mergeCell ref="K59:M59"/>
    <mergeCell ref="N59:P59"/>
    <mergeCell ref="C2:C4"/>
    <mergeCell ref="B2:B4"/>
    <mergeCell ref="H59:J59"/>
    <mergeCell ref="D59:F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BET_FOAM</vt:lpstr>
      <vt:lpstr>Sheet1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lakevichs_vitalijs</dc:creator>
  <cp:lastModifiedBy>Andrei Shishkin</cp:lastModifiedBy>
  <cp:lastPrinted>2021-01-03T10:25:19Z</cp:lastPrinted>
  <dcterms:created xsi:type="dcterms:W3CDTF">2015-09-30T13:35:08Z</dcterms:created>
  <dcterms:modified xsi:type="dcterms:W3CDTF">2021-02-03T18:44:44Z</dcterms:modified>
</cp:coreProperties>
</file>