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Projects\EPSRC projects\Robot to human communication\2a Robot Light Skin\Pulications\"/>
    </mc:Choice>
  </mc:AlternateContent>
  <bookViews>
    <workbookView xWindow="0" yWindow="0" windowWidth="28800" windowHeight="13575" activeTab="3"/>
  </bookViews>
  <sheets>
    <sheet name="Fig 5" sheetId="1" r:id="rId1"/>
    <sheet name="Fig 6 and 7" sheetId="3" r:id="rId2"/>
    <sheet name="Fig 8 and 9" sheetId="4" r:id="rId3"/>
    <sheet name="Fig 10 and 11" sheetId="5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3" i="4" l="1"/>
  <c r="O23" i="4"/>
  <c r="L23" i="4"/>
  <c r="K23" i="4"/>
  <c r="H23" i="4"/>
  <c r="G23" i="4"/>
  <c r="D23" i="4"/>
  <c r="C23" i="4"/>
  <c r="P22" i="4"/>
  <c r="O22" i="4"/>
  <c r="L22" i="4"/>
  <c r="K22" i="4"/>
  <c r="H22" i="4"/>
  <c r="G22" i="4"/>
  <c r="D22" i="4"/>
  <c r="C22" i="4"/>
  <c r="P22" i="3"/>
  <c r="L22" i="3"/>
  <c r="H22" i="3"/>
  <c r="D22" i="3"/>
  <c r="Q21" i="3"/>
  <c r="P21" i="3"/>
  <c r="M21" i="3"/>
  <c r="L21" i="3"/>
  <c r="Q20" i="3"/>
  <c r="P20" i="3"/>
  <c r="M20" i="3"/>
  <c r="L20" i="3"/>
  <c r="I21" i="3"/>
  <c r="H21" i="3"/>
  <c r="E21" i="3"/>
  <c r="D21" i="3"/>
  <c r="I20" i="3"/>
  <c r="H20" i="3"/>
  <c r="E20" i="3"/>
  <c r="D20" i="3"/>
  <c r="Q24" i="1"/>
  <c r="P24" i="1"/>
  <c r="M24" i="1"/>
  <c r="L24" i="1"/>
</calcChain>
</file>

<file path=xl/sharedStrings.xml><?xml version="1.0" encoding="utf-8"?>
<sst xmlns="http://schemas.openxmlformats.org/spreadsheetml/2006/main" count="323" uniqueCount="40">
  <si>
    <t>RLS</t>
  </si>
  <si>
    <t>TL</t>
  </si>
  <si>
    <t>RT</t>
  </si>
  <si>
    <t>SD</t>
  </si>
  <si>
    <t>Pos</t>
  </si>
  <si>
    <t>F</t>
  </si>
  <si>
    <t>Mean</t>
  </si>
  <si>
    <t>S</t>
  </si>
  <si>
    <t>PI</t>
  </si>
  <si>
    <t>Miss</t>
  </si>
  <si>
    <t>Avg</t>
  </si>
  <si>
    <t>Total</t>
  </si>
  <si>
    <t>Robot light and forward pos</t>
  </si>
  <si>
    <t>Tower light and forward pos</t>
  </si>
  <si>
    <t>Robot light and side pos</t>
  </si>
  <si>
    <t>Tower light and side pos</t>
  </si>
  <si>
    <t>Setting</t>
  </si>
  <si>
    <t>Ease of Monitoring</t>
  </si>
  <si>
    <t>Tiredness</t>
  </si>
  <si>
    <t>FRB</t>
  </si>
  <si>
    <t>FTA</t>
  </si>
  <si>
    <t>SRB</t>
  </si>
  <si>
    <t>STA</t>
  </si>
  <si>
    <t>SRA</t>
  </si>
  <si>
    <t>STB</t>
  </si>
  <si>
    <t>Scenario</t>
  </si>
  <si>
    <t>Fixation Time Average [ms]</t>
  </si>
  <si>
    <t>Task Bench</t>
  </si>
  <si>
    <t>Pipe Bench</t>
  </si>
  <si>
    <t xml:space="preserve"> Tower Unlit</t>
  </si>
  <si>
    <t>Tower Lit</t>
  </si>
  <si>
    <t>Arm Unlit</t>
  </si>
  <si>
    <t>Arm Lit</t>
  </si>
  <si>
    <t>TL: side</t>
  </si>
  <si>
    <t>TL: forward</t>
  </si>
  <si>
    <t>RLS: side</t>
  </si>
  <si>
    <t>RLS: forward</t>
  </si>
  <si>
    <t>Fixation Time Average %</t>
  </si>
  <si>
    <t>Robot</t>
  </si>
  <si>
    <t>Fixation Time Average % Regrouped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</si>
</sst>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2" fontId="0" fillId="0" borderId="0" xfId="0" applyNumberFormat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R24"/>
  <sheetViews>
    <sheetView workbookViewId="0">
      <selection activeCell="B1" sqref="B1:B1048576"/>
    </sheetView>
  </sheetViews>
  <sheetFormatPr defaultRowHeight="14.25" x14ac:dyDescent="0.2"/>
  <cols>
    <col min="1" max="16384" width="9" style="5"/>
  </cols>
  <sheetData>
    <row r="2" spans="4:18" x14ac:dyDescent="0.2">
      <c r="D2" s="11" t="s">
        <v>0</v>
      </c>
      <c r="E2" s="11"/>
      <c r="F2" s="11"/>
      <c r="H2" s="11" t="s">
        <v>1</v>
      </c>
      <c r="I2" s="11"/>
      <c r="J2" s="11"/>
      <c r="L2" s="11" t="s">
        <v>0</v>
      </c>
      <c r="M2" s="11"/>
      <c r="N2" s="11"/>
      <c r="P2" s="11" t="s">
        <v>1</v>
      </c>
      <c r="Q2" s="11"/>
      <c r="R2" s="11"/>
    </row>
    <row r="3" spans="4:18" x14ac:dyDescent="0.2">
      <c r="D3" s="5" t="s">
        <v>2</v>
      </c>
      <c r="E3" s="5" t="s">
        <v>3</v>
      </c>
      <c r="F3" s="5" t="s">
        <v>4</v>
      </c>
      <c r="H3" s="5" t="s">
        <v>2</v>
      </c>
      <c r="I3" s="5" t="s">
        <v>3</v>
      </c>
      <c r="J3" s="5" t="s">
        <v>4</v>
      </c>
      <c r="L3" s="5" t="s">
        <v>2</v>
      </c>
      <c r="M3" s="5" t="s">
        <v>3</v>
      </c>
      <c r="N3" s="5" t="s">
        <v>4</v>
      </c>
      <c r="P3" s="5" t="s">
        <v>2</v>
      </c>
      <c r="Q3" s="5" t="s">
        <v>3</v>
      </c>
      <c r="R3" s="5" t="s">
        <v>4</v>
      </c>
    </row>
    <row r="4" spans="4:18" x14ac:dyDescent="0.2">
      <c r="D4" s="5">
        <v>0.97547368421052649</v>
      </c>
      <c r="E4" s="5">
        <v>0.10209982501946686</v>
      </c>
      <c r="F4" s="5" t="s">
        <v>5</v>
      </c>
      <c r="H4" s="5">
        <v>1.3155500000000002</v>
      </c>
      <c r="I4" s="5">
        <v>0.44923601521741491</v>
      </c>
      <c r="J4" s="5" t="s">
        <v>5</v>
      </c>
      <c r="L4" s="5">
        <v>1.0511499999999998</v>
      </c>
      <c r="M4" s="5">
        <v>0.12804328010070573</v>
      </c>
      <c r="N4" s="5" t="s">
        <v>7</v>
      </c>
      <c r="P4" s="5">
        <v>1.0592000000000001</v>
      </c>
      <c r="Q4" s="5">
        <v>0.12458377016880109</v>
      </c>
      <c r="R4" s="5" t="s">
        <v>7</v>
      </c>
    </row>
    <row r="5" spans="4:18" x14ac:dyDescent="0.2">
      <c r="D5" s="5">
        <v>1.0168500000000003</v>
      </c>
      <c r="E5" s="5">
        <v>0.18481150425572238</v>
      </c>
      <c r="F5" s="5" t="s">
        <v>5</v>
      </c>
      <c r="H5" s="5">
        <v>1.2528000000000001</v>
      </c>
      <c r="I5" s="5">
        <v>0.48959130109231208</v>
      </c>
      <c r="J5" s="5" t="s">
        <v>5</v>
      </c>
      <c r="L5" s="5">
        <v>1.0517500000000002</v>
      </c>
      <c r="M5" s="5">
        <v>0.24959754448016094</v>
      </c>
      <c r="N5" s="5" t="s">
        <v>7</v>
      </c>
      <c r="P5" s="5">
        <v>1.1091</v>
      </c>
      <c r="Q5" s="5">
        <v>0.28304823840320609</v>
      </c>
      <c r="R5" s="5" t="s">
        <v>7</v>
      </c>
    </row>
    <row r="6" spans="4:18" x14ac:dyDescent="0.2">
      <c r="D6" s="5">
        <v>1.0947</v>
      </c>
      <c r="E6" s="5">
        <v>0.26123373281009177</v>
      </c>
      <c r="F6" s="5" t="s">
        <v>5</v>
      </c>
      <c r="H6" s="5">
        <v>1.2952105263157894</v>
      </c>
      <c r="I6" s="5">
        <v>0.41306571698666555</v>
      </c>
      <c r="J6" s="5" t="s">
        <v>5</v>
      </c>
      <c r="L6" s="5">
        <v>1.0607</v>
      </c>
      <c r="M6" s="5">
        <v>0.15227437148294665</v>
      </c>
      <c r="N6" s="5" t="s">
        <v>7</v>
      </c>
      <c r="P6" s="5">
        <v>1.4458947368421056</v>
      </c>
      <c r="Q6" s="5">
        <v>0.56691317135840857</v>
      </c>
      <c r="R6" s="5" t="s">
        <v>7</v>
      </c>
    </row>
    <row r="7" spans="4:18" x14ac:dyDescent="0.2">
      <c r="D7" s="5">
        <v>1.1025499999999999</v>
      </c>
      <c r="E7" s="5">
        <v>0.30916465975610052</v>
      </c>
      <c r="F7" s="5" t="s">
        <v>5</v>
      </c>
      <c r="H7" s="5">
        <v>1.0574499999999998</v>
      </c>
      <c r="I7" s="5">
        <v>0.2519522667825041</v>
      </c>
      <c r="J7" s="5" t="s">
        <v>5</v>
      </c>
      <c r="L7" s="5">
        <v>1.0950526315789475</v>
      </c>
      <c r="M7" s="5">
        <v>0.26614521384725465</v>
      </c>
      <c r="N7" s="5" t="s">
        <v>7</v>
      </c>
      <c r="P7" s="5">
        <v>1.0461499999999999</v>
      </c>
      <c r="Q7" s="5">
        <v>0.24678187150855163</v>
      </c>
      <c r="R7" s="5" t="s">
        <v>7</v>
      </c>
    </row>
    <row r="8" spans="4:18" x14ac:dyDescent="0.2">
      <c r="D8" s="5">
        <v>1.1231500000000001</v>
      </c>
      <c r="E8" s="5">
        <v>0.34276281119287449</v>
      </c>
      <c r="F8" s="5" t="s">
        <v>5</v>
      </c>
      <c r="H8" s="5">
        <v>1.0961500000000002</v>
      </c>
      <c r="I8" s="5">
        <v>0.25146858650734066</v>
      </c>
      <c r="J8" s="5" t="s">
        <v>5</v>
      </c>
      <c r="L8" s="5">
        <v>1.1068000000000002</v>
      </c>
      <c r="M8" s="5">
        <v>0.30883356103417964</v>
      </c>
      <c r="N8" s="5" t="s">
        <v>7</v>
      </c>
      <c r="P8" s="5">
        <v>1.0238500000000001</v>
      </c>
      <c r="Q8" s="5">
        <v>0.30664041601987446</v>
      </c>
      <c r="R8" s="5" t="s">
        <v>7</v>
      </c>
    </row>
    <row r="9" spans="4:18" x14ac:dyDescent="0.2">
      <c r="D9" s="5">
        <v>1.2098499999999999</v>
      </c>
      <c r="E9" s="5">
        <v>0.2571645541180525</v>
      </c>
      <c r="F9" s="5" t="s">
        <v>5</v>
      </c>
      <c r="H9" s="5">
        <v>1.4131</v>
      </c>
      <c r="I9" s="5">
        <v>0.41007007103407944</v>
      </c>
      <c r="J9" s="5" t="s">
        <v>5</v>
      </c>
      <c r="L9" s="5">
        <v>1.1083999999999998</v>
      </c>
      <c r="M9" s="5">
        <v>0.23142815186075474</v>
      </c>
      <c r="N9" s="5" t="s">
        <v>7</v>
      </c>
      <c r="P9" s="5">
        <v>1.5767857142857142</v>
      </c>
      <c r="Q9" s="5">
        <v>0.54299173794131317</v>
      </c>
      <c r="R9" s="5" t="s">
        <v>7</v>
      </c>
    </row>
    <row r="10" spans="4:18" x14ac:dyDescent="0.2">
      <c r="D10" s="5">
        <v>1.22435</v>
      </c>
      <c r="E10" s="5">
        <v>0.12687344502547154</v>
      </c>
      <c r="F10" s="5" t="s">
        <v>5</v>
      </c>
      <c r="H10" s="5">
        <v>1.1519999999999999</v>
      </c>
      <c r="I10" s="5">
        <v>9.8023627656536841E-2</v>
      </c>
      <c r="J10" s="5" t="s">
        <v>5</v>
      </c>
      <c r="L10" s="5">
        <v>1.1185500000000004</v>
      </c>
      <c r="M10" s="5">
        <v>0.49532301794411132</v>
      </c>
      <c r="N10" s="5" t="s">
        <v>7</v>
      </c>
      <c r="P10" s="5">
        <v>1.2591578947368423</v>
      </c>
      <c r="Q10" s="5">
        <v>0.50215803877507736</v>
      </c>
      <c r="R10" s="5" t="s">
        <v>7</v>
      </c>
    </row>
    <row r="11" spans="4:18" x14ac:dyDescent="0.2">
      <c r="D11" s="5">
        <v>1.2403000000000002</v>
      </c>
      <c r="E11" s="5">
        <v>0.21750477308737129</v>
      </c>
      <c r="F11" s="5" t="s">
        <v>5</v>
      </c>
      <c r="H11" s="5">
        <v>1.3232105263157894</v>
      </c>
      <c r="I11" s="5">
        <v>0.32228896263849427</v>
      </c>
      <c r="J11" s="5" t="s">
        <v>5</v>
      </c>
      <c r="L11" s="5">
        <v>1.1431499999999999</v>
      </c>
      <c r="M11" s="5">
        <v>0.13241731282895958</v>
      </c>
      <c r="N11" s="5" t="s">
        <v>7</v>
      </c>
      <c r="P11" s="5">
        <v>1.3100526315789474</v>
      </c>
      <c r="Q11" s="5">
        <v>0.26853770140526495</v>
      </c>
      <c r="R11" s="5" t="s">
        <v>7</v>
      </c>
    </row>
    <row r="12" spans="4:18" x14ac:dyDescent="0.2">
      <c r="D12" s="5">
        <v>1.2446000000000002</v>
      </c>
      <c r="E12" s="5">
        <v>0.24054727076748036</v>
      </c>
      <c r="F12" s="5" t="s">
        <v>5</v>
      </c>
      <c r="H12" s="5">
        <v>1.4139999999999999</v>
      </c>
      <c r="I12" s="5">
        <v>0.48376635099285425</v>
      </c>
      <c r="J12" s="5" t="s">
        <v>5</v>
      </c>
      <c r="L12" s="5">
        <v>1.1714736842105262</v>
      </c>
      <c r="M12" s="5">
        <v>0.21983589041248491</v>
      </c>
      <c r="N12" s="5" t="s">
        <v>7</v>
      </c>
      <c r="P12" s="5">
        <v>1.2709999999999997</v>
      </c>
      <c r="Q12" s="5">
        <v>0.20308235877211428</v>
      </c>
      <c r="R12" s="5" t="s">
        <v>7</v>
      </c>
    </row>
    <row r="13" spans="4:18" x14ac:dyDescent="0.2">
      <c r="D13" s="5">
        <v>1.3180499999999999</v>
      </c>
      <c r="E13" s="5">
        <v>0.29582008668143317</v>
      </c>
      <c r="F13" s="5" t="s">
        <v>5</v>
      </c>
      <c r="H13" s="5">
        <v>1.3084999999999998</v>
      </c>
      <c r="I13" s="5">
        <v>0.43561360232012541</v>
      </c>
      <c r="J13" s="5" t="s">
        <v>5</v>
      </c>
      <c r="L13" s="5">
        <v>1.1769473684210525</v>
      </c>
      <c r="M13" s="5">
        <v>0.22148174584531893</v>
      </c>
      <c r="N13" s="5" t="s">
        <v>7</v>
      </c>
      <c r="P13" s="5">
        <v>1.5303333333333333</v>
      </c>
      <c r="Q13" s="5">
        <v>0.43547456325036443</v>
      </c>
      <c r="R13" s="5" t="s">
        <v>7</v>
      </c>
    </row>
    <row r="14" spans="4:18" x14ac:dyDescent="0.2">
      <c r="D14" s="5">
        <v>1.3325999999999998</v>
      </c>
      <c r="E14" s="5">
        <v>0.41708100942269333</v>
      </c>
      <c r="F14" s="5" t="s">
        <v>5</v>
      </c>
      <c r="H14" s="5">
        <v>1.0991500000000001</v>
      </c>
      <c r="I14" s="5">
        <v>0.15757279854754402</v>
      </c>
      <c r="J14" s="5" t="s">
        <v>5</v>
      </c>
      <c r="L14" s="5">
        <v>1.19415</v>
      </c>
      <c r="M14" s="5">
        <v>0.13503031823299882</v>
      </c>
      <c r="N14" s="5" t="s">
        <v>7</v>
      </c>
      <c r="P14" s="5">
        <v>1.2137</v>
      </c>
      <c r="Q14" s="5">
        <v>0.18754511036295426</v>
      </c>
      <c r="R14" s="5" t="s">
        <v>7</v>
      </c>
    </row>
    <row r="15" spans="4:18" x14ac:dyDescent="0.2">
      <c r="D15" s="5">
        <v>1.3558999999999997</v>
      </c>
      <c r="E15" s="5">
        <v>0.27770523941762504</v>
      </c>
      <c r="F15" s="5" t="s">
        <v>5</v>
      </c>
      <c r="H15" s="5">
        <v>1.4594444444444445</v>
      </c>
      <c r="I15" s="5">
        <v>0.34714316799408079</v>
      </c>
      <c r="J15" s="5" t="s">
        <v>5</v>
      </c>
      <c r="L15" s="5">
        <v>1.1987999999999999</v>
      </c>
      <c r="M15" s="5">
        <v>0.27336703686089375</v>
      </c>
      <c r="N15" s="5" t="s">
        <v>7</v>
      </c>
      <c r="P15" s="5">
        <v>1.4230500000000001</v>
      </c>
      <c r="Q15" s="5">
        <v>0.44171918621866979</v>
      </c>
      <c r="R15" s="5" t="s">
        <v>7</v>
      </c>
    </row>
    <row r="16" spans="4:18" x14ac:dyDescent="0.2">
      <c r="D16" s="5">
        <v>1.3678000000000003</v>
      </c>
      <c r="E16" s="5">
        <v>0.3315948066382724</v>
      </c>
      <c r="F16" s="5" t="s">
        <v>5</v>
      </c>
      <c r="H16" s="5">
        <v>1.5123157894736843</v>
      </c>
      <c r="I16" s="5">
        <v>0.40700983507521404</v>
      </c>
      <c r="J16" s="5" t="s">
        <v>5</v>
      </c>
      <c r="L16" s="5">
        <v>1.2190499999999997</v>
      </c>
      <c r="M16" s="5">
        <v>0.27821432007489755</v>
      </c>
      <c r="N16" s="5" t="s">
        <v>7</v>
      </c>
      <c r="P16" s="5">
        <v>1.2817368421052631</v>
      </c>
      <c r="Q16" s="5">
        <v>0.38342445903916172</v>
      </c>
      <c r="R16" s="5" t="s">
        <v>7</v>
      </c>
    </row>
    <row r="17" spans="3:18" x14ac:dyDescent="0.2">
      <c r="D17" s="5">
        <v>1.3681578947368422</v>
      </c>
      <c r="E17" s="5">
        <v>0.3147473878027503</v>
      </c>
      <c r="F17" s="5" t="s">
        <v>5</v>
      </c>
      <c r="H17" s="5">
        <v>1.3675000000000002</v>
      </c>
      <c r="I17" s="5">
        <v>0.28184196766422415</v>
      </c>
      <c r="J17" s="5" t="s">
        <v>5</v>
      </c>
      <c r="L17" s="5">
        <v>1.2474210526315792</v>
      </c>
      <c r="M17" s="5">
        <v>0.26605728618506791</v>
      </c>
      <c r="N17" s="5" t="s">
        <v>7</v>
      </c>
      <c r="P17" s="5">
        <v>1.1522000000000001</v>
      </c>
      <c r="Q17" s="5">
        <v>0.14914761321025444</v>
      </c>
      <c r="R17" s="5" t="s">
        <v>7</v>
      </c>
    </row>
    <row r="18" spans="3:18" x14ac:dyDescent="0.2">
      <c r="D18" s="5">
        <v>1.37775</v>
      </c>
      <c r="E18" s="5">
        <v>0.38813994695348314</v>
      </c>
      <c r="F18" s="5" t="s">
        <v>5</v>
      </c>
      <c r="H18" s="5">
        <v>1.3405263157894738</v>
      </c>
      <c r="I18" s="5">
        <v>0.25992891515887928</v>
      </c>
      <c r="J18" s="5" t="s">
        <v>5</v>
      </c>
      <c r="L18" s="5">
        <v>1.2585</v>
      </c>
      <c r="M18" s="5">
        <v>0.38211592344126261</v>
      </c>
      <c r="N18" s="5" t="s">
        <v>7</v>
      </c>
      <c r="P18" s="5">
        <v>1.4906666666666668</v>
      </c>
      <c r="Q18" s="5">
        <v>0.39119560324727565</v>
      </c>
      <c r="R18" s="5" t="s">
        <v>7</v>
      </c>
    </row>
    <row r="19" spans="3:18" x14ac:dyDescent="0.2">
      <c r="D19" s="5">
        <v>1.4269500000000002</v>
      </c>
      <c r="E19" s="5">
        <v>0.21056027390599621</v>
      </c>
      <c r="F19" s="5" t="s">
        <v>5</v>
      </c>
      <c r="H19" s="5">
        <v>1.4334</v>
      </c>
      <c r="I19" s="5">
        <v>0.30987474549362198</v>
      </c>
      <c r="J19" s="5" t="s">
        <v>5</v>
      </c>
      <c r="L19" s="5">
        <v>1.2704499999999999</v>
      </c>
      <c r="M19" s="5">
        <v>0.24339019463015657</v>
      </c>
      <c r="N19" s="5" t="s">
        <v>7</v>
      </c>
      <c r="P19" s="5">
        <v>1.7454499999999995</v>
      </c>
      <c r="Q19" s="5">
        <v>0.52121108715032427</v>
      </c>
      <c r="R19" s="5" t="s">
        <v>7</v>
      </c>
    </row>
    <row r="20" spans="3:18" x14ac:dyDescent="0.2">
      <c r="D20" s="5">
        <v>1.4452499999999999</v>
      </c>
      <c r="E20" s="5">
        <v>0.32729543631340036</v>
      </c>
      <c r="F20" s="5" t="s">
        <v>5</v>
      </c>
      <c r="H20" s="5">
        <v>1.1911499999999999</v>
      </c>
      <c r="I20" s="5">
        <v>0.29479435740511573</v>
      </c>
      <c r="J20" s="5" t="s">
        <v>5</v>
      </c>
      <c r="L20" s="5">
        <v>1.3844000000000003</v>
      </c>
      <c r="M20" s="5">
        <v>0.32604478220023558</v>
      </c>
      <c r="N20" s="5" t="s">
        <v>7</v>
      </c>
      <c r="P20" s="5">
        <v>1.3542105263157893</v>
      </c>
      <c r="Q20" s="5">
        <v>0.3214032736726336</v>
      </c>
      <c r="R20" s="5" t="s">
        <v>7</v>
      </c>
    </row>
    <row r="21" spans="3:18" x14ac:dyDescent="0.2">
      <c r="D21" s="5">
        <v>1.4691499999999997</v>
      </c>
      <c r="E21" s="5">
        <v>0.44180804059777201</v>
      </c>
      <c r="F21" s="5" t="s">
        <v>5</v>
      </c>
      <c r="H21" s="5">
        <v>1.2601000000000002</v>
      </c>
      <c r="I21" s="5">
        <v>0.22412376749888552</v>
      </c>
      <c r="J21" s="5" t="s">
        <v>5</v>
      </c>
      <c r="L21" s="5">
        <v>1.3973500000000003</v>
      </c>
      <c r="M21" s="5">
        <v>0.41309923301283008</v>
      </c>
      <c r="N21" s="5" t="s">
        <v>7</v>
      </c>
      <c r="P21" s="5">
        <v>1.3947499999999997</v>
      </c>
      <c r="Q21" s="5">
        <v>0.27192256540961907</v>
      </c>
      <c r="R21" s="5" t="s">
        <v>7</v>
      </c>
    </row>
    <row r="22" spans="3:18" x14ac:dyDescent="0.2">
      <c r="D22" s="5">
        <v>1.5106499999999996</v>
      </c>
      <c r="E22" s="5">
        <v>0.59069399638765796</v>
      </c>
      <c r="F22" s="5" t="s">
        <v>5</v>
      </c>
      <c r="H22" s="5">
        <v>1.9938181818181819</v>
      </c>
      <c r="I22" s="5">
        <v>0.67812724737792673</v>
      </c>
      <c r="J22" s="5" t="s">
        <v>5</v>
      </c>
      <c r="L22" s="5">
        <v>1.4498000000000002</v>
      </c>
      <c r="M22" s="5">
        <v>0.23123253276847727</v>
      </c>
      <c r="N22" s="5" t="s">
        <v>7</v>
      </c>
      <c r="P22" s="5">
        <v>1.6361000000000001</v>
      </c>
      <c r="Q22" s="5">
        <v>0.46560937999233054</v>
      </c>
      <c r="R22" s="5" t="s">
        <v>7</v>
      </c>
    </row>
    <row r="23" spans="3:18" x14ac:dyDescent="0.2">
      <c r="D23" s="5">
        <v>1.730375</v>
      </c>
      <c r="E23" s="5">
        <v>0.5110102249466244</v>
      </c>
      <c r="F23" s="5" t="s">
        <v>5</v>
      </c>
      <c r="H23" s="5">
        <v>1.560125</v>
      </c>
      <c r="I23" s="5">
        <v>0.51356335214525051</v>
      </c>
      <c r="J23" s="5" t="s">
        <v>5</v>
      </c>
      <c r="L23" s="5">
        <v>1.7430588235294118</v>
      </c>
      <c r="M23" s="5">
        <v>0.39410301169050893</v>
      </c>
      <c r="N23" s="5" t="s">
        <v>7</v>
      </c>
      <c r="P23" s="5">
        <v>1.6921333333333333</v>
      </c>
      <c r="Q23" s="5">
        <v>0.58903927429897773</v>
      </c>
      <c r="R23" s="5" t="s">
        <v>7</v>
      </c>
    </row>
    <row r="24" spans="3:18" x14ac:dyDescent="0.2">
      <c r="C24" s="5" t="s">
        <v>6</v>
      </c>
      <c r="D24" s="5">
        <v>1.2967228289473682</v>
      </c>
      <c r="E24" s="5">
        <v>0.30743095125501702</v>
      </c>
      <c r="G24" s="5" t="s">
        <v>6</v>
      </c>
      <c r="H24" s="5">
        <v>1.3422750392078682</v>
      </c>
      <c r="I24" s="5">
        <v>0.3539528327794535</v>
      </c>
      <c r="K24" s="5" t="s">
        <v>6</v>
      </c>
      <c r="L24" s="5">
        <f>AVERAGE(L4:L23)</f>
        <v>1.222347678018576</v>
      </c>
      <c r="M24" s="5">
        <f>AVERAGE(M4:M23)</f>
        <v>0.26740173644671039</v>
      </c>
      <c r="O24" s="5" t="s">
        <v>6</v>
      </c>
      <c r="P24" s="5">
        <f>AVERAGE(P4:P23)</f>
        <v>1.3507760839598997</v>
      </c>
      <c r="Q24" s="5">
        <f>AVERAGE(Q4:Q23)</f>
        <v>0.36012147101025888</v>
      </c>
    </row>
  </sheetData>
  <mergeCells count="4">
    <mergeCell ref="D2:F2"/>
    <mergeCell ref="H2:J2"/>
    <mergeCell ref="L2:N2"/>
    <mergeCell ref="P2:R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22"/>
  <sheetViews>
    <sheetView workbookViewId="0">
      <selection activeCell="N26" sqref="N26"/>
    </sheetView>
  </sheetViews>
  <sheetFormatPr defaultRowHeight="14.25" x14ac:dyDescent="0.2"/>
  <cols>
    <col min="1" max="16384" width="9" style="5"/>
  </cols>
  <sheetData>
    <row r="2" spans="3:17" x14ac:dyDescent="0.2">
      <c r="C2" s="3" t="s">
        <v>0</v>
      </c>
      <c r="D2" s="3"/>
      <c r="E2" s="3"/>
      <c r="F2" s="4"/>
      <c r="G2" s="3" t="s">
        <v>1</v>
      </c>
      <c r="H2" s="3"/>
      <c r="I2" s="3"/>
      <c r="J2" s="4"/>
      <c r="K2" s="3" t="s">
        <v>0</v>
      </c>
      <c r="L2" s="3"/>
      <c r="M2" s="3"/>
      <c r="N2" s="4"/>
      <c r="O2" s="3" t="s">
        <v>1</v>
      </c>
      <c r="P2" s="3"/>
      <c r="Q2" s="3"/>
    </row>
    <row r="3" spans="3:17" x14ac:dyDescent="0.2">
      <c r="C3" s="4" t="s">
        <v>4</v>
      </c>
      <c r="D3" s="4" t="s">
        <v>8</v>
      </c>
      <c r="E3" s="4" t="s">
        <v>9</v>
      </c>
      <c r="F3" s="4"/>
      <c r="G3" s="4" t="s">
        <v>4</v>
      </c>
      <c r="H3" s="4" t="s">
        <v>8</v>
      </c>
      <c r="I3" s="4" t="s">
        <v>9</v>
      </c>
      <c r="J3" s="4"/>
      <c r="K3" s="4" t="s">
        <v>4</v>
      </c>
      <c r="L3" s="4" t="s">
        <v>8</v>
      </c>
      <c r="M3" s="4" t="s">
        <v>9</v>
      </c>
      <c r="N3" s="4"/>
      <c r="O3" s="4" t="s">
        <v>4</v>
      </c>
      <c r="P3" s="4" t="s">
        <v>8</v>
      </c>
      <c r="Q3" s="4" t="s">
        <v>9</v>
      </c>
    </row>
    <row r="4" spans="3:17" x14ac:dyDescent="0.2">
      <c r="C4" s="4" t="s">
        <v>7</v>
      </c>
      <c r="D4" s="4">
        <v>0.49903333333333333</v>
      </c>
      <c r="E4" s="4">
        <v>0</v>
      </c>
      <c r="F4" s="4"/>
      <c r="G4" s="4" t="s">
        <v>7</v>
      </c>
      <c r="H4" s="4">
        <v>0.46506666666666674</v>
      </c>
      <c r="I4" s="4">
        <v>0</v>
      </c>
      <c r="J4" s="4"/>
      <c r="K4" s="4" t="s">
        <v>5</v>
      </c>
      <c r="L4" s="4">
        <v>0.46506666666666674</v>
      </c>
      <c r="M4" s="4">
        <v>0</v>
      </c>
      <c r="N4" s="4"/>
      <c r="O4" s="4" t="s">
        <v>5</v>
      </c>
      <c r="P4" s="4">
        <v>0.46506666666666674</v>
      </c>
      <c r="Q4" s="4">
        <v>1</v>
      </c>
    </row>
    <row r="5" spans="3:17" x14ac:dyDescent="0.2">
      <c r="C5" s="4" t="s">
        <v>7</v>
      </c>
      <c r="D5" s="4">
        <v>0.50382222222222228</v>
      </c>
      <c r="E5" s="4">
        <v>0</v>
      </c>
      <c r="F5" s="4"/>
      <c r="G5" s="4" t="s">
        <v>7</v>
      </c>
      <c r="H5" s="4">
        <v>0.5444</v>
      </c>
      <c r="I5" s="4">
        <v>0</v>
      </c>
      <c r="J5" s="4"/>
      <c r="K5" s="4" t="s">
        <v>5</v>
      </c>
      <c r="L5" s="4">
        <v>0.55879999999999996</v>
      </c>
      <c r="M5" s="4">
        <v>0</v>
      </c>
      <c r="N5" s="4"/>
      <c r="O5" s="4" t="s">
        <v>5</v>
      </c>
      <c r="P5" s="4">
        <v>0.5444</v>
      </c>
      <c r="Q5" s="4">
        <v>2</v>
      </c>
    </row>
    <row r="6" spans="3:17" x14ac:dyDescent="0.2">
      <c r="C6" s="4" t="s">
        <v>7</v>
      </c>
      <c r="D6" s="4">
        <v>0.61584444444444453</v>
      </c>
      <c r="E6" s="4">
        <v>0</v>
      </c>
      <c r="F6" s="4"/>
      <c r="G6" s="4" t="s">
        <v>7</v>
      </c>
      <c r="H6" s="4">
        <v>0.63044444444444447</v>
      </c>
      <c r="I6" s="4">
        <v>5</v>
      </c>
      <c r="J6" s="4"/>
      <c r="K6" s="4" t="s">
        <v>5</v>
      </c>
      <c r="L6" s="4">
        <v>0.65983333333333338</v>
      </c>
      <c r="M6" s="4">
        <v>0</v>
      </c>
      <c r="N6" s="4"/>
      <c r="O6" s="4" t="s">
        <v>5</v>
      </c>
      <c r="P6" s="4">
        <v>0.65084444444444445</v>
      </c>
      <c r="Q6" s="4">
        <v>1</v>
      </c>
    </row>
    <row r="7" spans="3:17" x14ac:dyDescent="0.2">
      <c r="C7" s="4" t="s">
        <v>7</v>
      </c>
      <c r="D7" s="4">
        <v>0.74382222222222216</v>
      </c>
      <c r="E7" s="4">
        <v>0</v>
      </c>
      <c r="F7" s="4"/>
      <c r="G7" s="4" t="s">
        <v>7</v>
      </c>
      <c r="H7" s="4">
        <v>0.70382222222222224</v>
      </c>
      <c r="I7" s="4">
        <v>1</v>
      </c>
      <c r="J7" s="4"/>
      <c r="K7" s="4" t="s">
        <v>5</v>
      </c>
      <c r="L7" s="4">
        <v>0.68049999999999999</v>
      </c>
      <c r="M7" s="4">
        <v>0</v>
      </c>
      <c r="N7" s="4"/>
      <c r="O7" s="4" t="s">
        <v>5</v>
      </c>
      <c r="P7" s="4">
        <v>0.70382222222222224</v>
      </c>
      <c r="Q7" s="4">
        <v>1</v>
      </c>
    </row>
    <row r="8" spans="3:17" x14ac:dyDescent="0.2">
      <c r="C8" s="4" t="s">
        <v>7</v>
      </c>
      <c r="D8" s="4">
        <v>0.76200000000000001</v>
      </c>
      <c r="E8" s="4">
        <v>0</v>
      </c>
      <c r="F8" s="4"/>
      <c r="G8" s="4" t="s">
        <v>7</v>
      </c>
      <c r="H8" s="4">
        <v>0.71119999999999994</v>
      </c>
      <c r="I8" s="4">
        <v>0</v>
      </c>
      <c r="J8" s="4"/>
      <c r="K8" s="4" t="s">
        <v>5</v>
      </c>
      <c r="L8" s="4">
        <v>0.69733333333333336</v>
      </c>
      <c r="M8" s="4">
        <v>0</v>
      </c>
      <c r="N8" s="4"/>
      <c r="O8" s="4" t="s">
        <v>5</v>
      </c>
      <c r="P8" s="4">
        <v>0.71466666666666667</v>
      </c>
      <c r="Q8" s="4">
        <v>0</v>
      </c>
    </row>
    <row r="9" spans="3:17" x14ac:dyDescent="0.2">
      <c r="C9" s="4" t="s">
        <v>7</v>
      </c>
      <c r="D9" s="4">
        <v>0.8151666666666666</v>
      </c>
      <c r="E9" s="4">
        <v>3</v>
      </c>
      <c r="F9" s="4"/>
      <c r="G9" s="4" t="s">
        <v>7</v>
      </c>
      <c r="H9" s="4">
        <v>0.7223666666666666</v>
      </c>
      <c r="I9" s="4">
        <v>5</v>
      </c>
      <c r="J9" s="4"/>
      <c r="K9" s="4" t="s">
        <v>5</v>
      </c>
      <c r="L9" s="4">
        <v>0.72333333333333349</v>
      </c>
      <c r="M9" s="4">
        <v>4</v>
      </c>
      <c r="N9" s="4"/>
      <c r="O9" s="4" t="s">
        <v>5</v>
      </c>
      <c r="P9" s="4">
        <v>0.76082222222222218</v>
      </c>
      <c r="Q9" s="4">
        <v>4</v>
      </c>
    </row>
    <row r="10" spans="3:17" x14ac:dyDescent="0.2">
      <c r="C10" s="4" t="s">
        <v>7</v>
      </c>
      <c r="D10" s="4">
        <v>0.83349999999999991</v>
      </c>
      <c r="E10" s="4">
        <v>0</v>
      </c>
      <c r="F10" s="4"/>
      <c r="G10" s="4" t="s">
        <v>7</v>
      </c>
      <c r="H10" s="4">
        <v>0.74382222222222216</v>
      </c>
      <c r="I10" s="4">
        <v>1</v>
      </c>
      <c r="J10" s="4"/>
      <c r="K10" s="4" t="s">
        <v>5</v>
      </c>
      <c r="L10" s="4">
        <v>0.73577777777777775</v>
      </c>
      <c r="M10" s="4">
        <v>0</v>
      </c>
      <c r="N10" s="4"/>
      <c r="O10" s="4" t="s">
        <v>5</v>
      </c>
      <c r="P10" s="4">
        <v>0.76200000000000001</v>
      </c>
      <c r="Q10" s="4">
        <v>0</v>
      </c>
    </row>
    <row r="11" spans="3:17" x14ac:dyDescent="0.2">
      <c r="C11" s="4" t="s">
        <v>7</v>
      </c>
      <c r="D11" s="4">
        <v>0.84088888888888891</v>
      </c>
      <c r="E11" s="4">
        <v>0</v>
      </c>
      <c r="F11" s="4"/>
      <c r="G11" s="4" t="s">
        <v>7</v>
      </c>
      <c r="H11" s="4">
        <v>0.76082222222222218</v>
      </c>
      <c r="I11" s="4">
        <v>6</v>
      </c>
      <c r="J11" s="4"/>
      <c r="K11" s="4" t="s">
        <v>5</v>
      </c>
      <c r="L11" s="4">
        <v>0.73577777777777775</v>
      </c>
      <c r="M11" s="4">
        <v>0</v>
      </c>
      <c r="N11" s="4"/>
      <c r="O11" s="4" t="s">
        <v>5</v>
      </c>
      <c r="P11" s="4">
        <v>0.77793333333333325</v>
      </c>
      <c r="Q11" s="4">
        <v>0</v>
      </c>
    </row>
    <row r="12" spans="3:17" x14ac:dyDescent="0.2">
      <c r="C12" s="4" t="s">
        <v>7</v>
      </c>
      <c r="D12" s="4">
        <v>0.84088888888888891</v>
      </c>
      <c r="E12" s="4">
        <v>0</v>
      </c>
      <c r="F12" s="4"/>
      <c r="G12" s="4" t="s">
        <v>7</v>
      </c>
      <c r="H12" s="4">
        <v>0.81819999999999982</v>
      </c>
      <c r="I12" s="4">
        <v>0</v>
      </c>
      <c r="J12" s="4"/>
      <c r="K12" s="4" t="s">
        <v>5</v>
      </c>
      <c r="L12" s="4">
        <v>0.77274444444444423</v>
      </c>
      <c r="M12" s="4">
        <v>0</v>
      </c>
      <c r="N12" s="4"/>
      <c r="O12" s="4" t="s">
        <v>5</v>
      </c>
      <c r="P12" s="4">
        <v>0.78833333333333333</v>
      </c>
      <c r="Q12" s="4">
        <v>0</v>
      </c>
    </row>
    <row r="13" spans="3:17" x14ac:dyDescent="0.2">
      <c r="C13" s="4" t="s">
        <v>7</v>
      </c>
      <c r="D13" s="4">
        <v>0.88262222222222231</v>
      </c>
      <c r="E13" s="4">
        <v>0</v>
      </c>
      <c r="F13" s="4"/>
      <c r="G13" s="4" t="s">
        <v>7</v>
      </c>
      <c r="H13" s="4">
        <v>0.83555555555555561</v>
      </c>
      <c r="I13" s="4">
        <v>0</v>
      </c>
      <c r="J13" s="4"/>
      <c r="K13" s="4" t="s">
        <v>5</v>
      </c>
      <c r="L13" s="4">
        <v>0.77793333333333325</v>
      </c>
      <c r="M13" s="4">
        <v>0</v>
      </c>
      <c r="N13" s="4"/>
      <c r="O13" s="4" t="s">
        <v>5</v>
      </c>
      <c r="P13" s="4">
        <v>0.78833333333333333</v>
      </c>
      <c r="Q13" s="4">
        <v>2</v>
      </c>
    </row>
    <row r="14" spans="3:17" x14ac:dyDescent="0.2">
      <c r="C14" s="4" t="s">
        <v>7</v>
      </c>
      <c r="D14" s="4">
        <v>0.8869999999999999</v>
      </c>
      <c r="E14" s="4">
        <v>0</v>
      </c>
      <c r="F14" s="4"/>
      <c r="G14" s="4" t="s">
        <v>7</v>
      </c>
      <c r="H14" s="4">
        <v>0.84088888888888891</v>
      </c>
      <c r="I14" s="4">
        <v>1</v>
      </c>
      <c r="J14" s="4"/>
      <c r="K14" s="4" t="s">
        <v>5</v>
      </c>
      <c r="L14" s="4">
        <v>0.82786666666666664</v>
      </c>
      <c r="M14" s="4">
        <v>0</v>
      </c>
      <c r="N14" s="4"/>
      <c r="O14" s="4" t="s">
        <v>5</v>
      </c>
      <c r="P14" s="4">
        <v>0.81957777777777785</v>
      </c>
      <c r="Q14" s="4">
        <v>0</v>
      </c>
    </row>
    <row r="15" spans="3:17" x14ac:dyDescent="0.2">
      <c r="C15" s="4" t="s">
        <v>7</v>
      </c>
      <c r="D15" s="4">
        <v>0.93000000000000016</v>
      </c>
      <c r="E15" s="4">
        <v>0</v>
      </c>
      <c r="F15" s="4"/>
      <c r="G15" s="4" t="s">
        <v>7</v>
      </c>
      <c r="H15" s="4">
        <v>0.84088888888888891</v>
      </c>
      <c r="I15" s="4">
        <v>1</v>
      </c>
      <c r="J15" s="4"/>
      <c r="K15" s="4" t="s">
        <v>5</v>
      </c>
      <c r="L15" s="4">
        <v>0.83555555555555561</v>
      </c>
      <c r="M15" s="4">
        <v>1</v>
      </c>
      <c r="N15" s="4"/>
      <c r="O15" s="4" t="s">
        <v>5</v>
      </c>
      <c r="P15" s="4">
        <v>0.82786666666666664</v>
      </c>
      <c r="Q15" s="4">
        <v>0</v>
      </c>
    </row>
    <row r="16" spans="3:17" x14ac:dyDescent="0.2">
      <c r="C16" s="4" t="s">
        <v>7</v>
      </c>
      <c r="D16" s="4">
        <v>0.94000000000000006</v>
      </c>
      <c r="E16" s="4">
        <v>0</v>
      </c>
      <c r="F16" s="4"/>
      <c r="G16" s="4" t="s">
        <v>7</v>
      </c>
      <c r="H16" s="4">
        <v>0.87833333333333352</v>
      </c>
      <c r="I16" s="4">
        <v>0</v>
      </c>
      <c r="J16" s="4"/>
      <c r="K16" s="4" t="s">
        <v>5</v>
      </c>
      <c r="L16" s="4">
        <v>0.86951111111111112</v>
      </c>
      <c r="M16" s="4">
        <v>0</v>
      </c>
      <c r="N16" s="4"/>
      <c r="O16" s="4" t="s">
        <v>5</v>
      </c>
      <c r="P16" s="4">
        <v>0.88777777777777789</v>
      </c>
      <c r="Q16" s="4">
        <v>1</v>
      </c>
    </row>
    <row r="17" spans="2:17" x14ac:dyDescent="0.2">
      <c r="C17" s="4" t="s">
        <v>7</v>
      </c>
      <c r="D17" s="4">
        <v>1.0166666666666666</v>
      </c>
      <c r="E17" s="4">
        <v>1</v>
      </c>
      <c r="F17" s="4"/>
      <c r="G17" s="4" t="s">
        <v>7</v>
      </c>
      <c r="H17" s="4">
        <v>0.8869999999999999</v>
      </c>
      <c r="I17" s="4">
        <v>0</v>
      </c>
      <c r="J17" s="4"/>
      <c r="K17" s="4" t="s">
        <v>5</v>
      </c>
      <c r="L17" s="4">
        <v>0.88262222222222231</v>
      </c>
      <c r="M17" s="4">
        <v>0</v>
      </c>
      <c r="N17" s="4"/>
      <c r="O17" s="4" t="s">
        <v>5</v>
      </c>
      <c r="P17" s="4">
        <v>0.93000000000000016</v>
      </c>
      <c r="Q17" s="4">
        <v>0</v>
      </c>
    </row>
    <row r="18" spans="2:17" x14ac:dyDescent="0.2">
      <c r="C18" s="4" t="s">
        <v>7</v>
      </c>
      <c r="D18" s="4">
        <v>1.0720000000000001</v>
      </c>
      <c r="E18" s="4">
        <v>1</v>
      </c>
      <c r="F18" s="4"/>
      <c r="G18" s="4" t="s">
        <v>7</v>
      </c>
      <c r="H18" s="4">
        <v>0.94888888888888878</v>
      </c>
      <c r="I18" s="4">
        <v>1</v>
      </c>
      <c r="J18" s="4"/>
      <c r="K18" s="4" t="s">
        <v>5</v>
      </c>
      <c r="L18" s="4">
        <v>0.94888888888888878</v>
      </c>
      <c r="M18" s="4">
        <v>0</v>
      </c>
      <c r="N18" s="4"/>
      <c r="O18" s="4" t="s">
        <v>5</v>
      </c>
      <c r="P18" s="4">
        <v>0.95456666666666645</v>
      </c>
      <c r="Q18" s="4">
        <v>0</v>
      </c>
    </row>
    <row r="19" spans="2:17" x14ac:dyDescent="0.2">
      <c r="C19" s="4" t="s">
        <v>7</v>
      </c>
      <c r="D19" s="4">
        <v>1.0909333333333331</v>
      </c>
      <c r="E19" s="4">
        <v>0</v>
      </c>
      <c r="F19" s="4"/>
      <c r="G19" s="4" t="s">
        <v>7</v>
      </c>
      <c r="H19" s="4">
        <v>0.9528888888888889</v>
      </c>
      <c r="I19" s="4">
        <v>11</v>
      </c>
      <c r="J19" s="4"/>
      <c r="K19" s="4" t="s">
        <v>5</v>
      </c>
      <c r="L19" s="4">
        <v>0.9528888888888889</v>
      </c>
      <c r="M19" s="4">
        <v>0</v>
      </c>
      <c r="N19" s="4"/>
      <c r="O19" s="4" t="s">
        <v>5</v>
      </c>
      <c r="P19" s="4">
        <v>1.0166666666666666</v>
      </c>
      <c r="Q19" s="4">
        <v>9</v>
      </c>
    </row>
    <row r="20" spans="2:17" x14ac:dyDescent="0.2">
      <c r="B20" s="4" t="s">
        <v>10</v>
      </c>
      <c r="D20" s="6">
        <f>AVERAGE(D4:D19)</f>
        <v>0.82963680555555541</v>
      </c>
      <c r="E20" s="4">
        <f>AVERAGE(E4:E19)</f>
        <v>0.3125</v>
      </c>
      <c r="F20" s="4" t="s">
        <v>10</v>
      </c>
      <c r="H20" s="6">
        <f>AVERAGE(H4:H19)</f>
        <v>0.76778680555555556</v>
      </c>
      <c r="I20" s="4">
        <f>AVERAGE(I4:I19)</f>
        <v>2</v>
      </c>
      <c r="J20" s="4" t="s">
        <v>10</v>
      </c>
      <c r="L20" s="6">
        <f>AVERAGE(L4:L19)</f>
        <v>0.75777708333333327</v>
      </c>
      <c r="M20" s="4">
        <f>AVERAGE(M4:M19)</f>
        <v>0.3125</v>
      </c>
      <c r="N20" s="4" t="s">
        <v>10</v>
      </c>
      <c r="P20" s="6">
        <f>AVERAGE(P4:P19)</f>
        <v>0.77454236111111108</v>
      </c>
      <c r="Q20" s="4">
        <f>AVERAGE(Q4:Q19)</f>
        <v>1.3125</v>
      </c>
    </row>
    <row r="21" spans="2:17" x14ac:dyDescent="0.2">
      <c r="B21" s="4" t="s">
        <v>3</v>
      </c>
      <c r="D21" s="4">
        <f>STDEV(D4:D19)</f>
        <v>0.1758643679460567</v>
      </c>
      <c r="E21" s="4">
        <f>STDEV(E4:E19)</f>
        <v>0.79320026895271956</v>
      </c>
      <c r="F21" s="4" t="s">
        <v>3</v>
      </c>
      <c r="H21" s="4">
        <f>STDEV(H4:H19)</f>
        <v>0.13703974871503771</v>
      </c>
      <c r="I21" s="4">
        <f>STDEV(I4:I19)</f>
        <v>3.1411250638372659</v>
      </c>
      <c r="J21" s="7" t="s">
        <v>3</v>
      </c>
      <c r="L21" s="4">
        <f>STDEV(L4:L19)</f>
        <v>0.13188359223466817</v>
      </c>
      <c r="M21" s="4">
        <f>STDEV(M4:M19)</f>
        <v>1.0144785195688801</v>
      </c>
      <c r="N21" s="7" t="s">
        <v>3</v>
      </c>
      <c r="P21" s="4">
        <f>STDEV(P4:P19)</f>
        <v>0.14288916313658109</v>
      </c>
      <c r="Q21" s="4">
        <f>STDEV(Q4:Q19)</f>
        <v>2.3300572239038821</v>
      </c>
    </row>
    <row r="22" spans="2:17" x14ac:dyDescent="0.2">
      <c r="B22" s="7" t="s">
        <v>11</v>
      </c>
      <c r="D22" s="4">
        <f>SUM(D4:D19)</f>
        <v>13.274188888888887</v>
      </c>
      <c r="E22" s="7">
        <v>5</v>
      </c>
      <c r="F22" s="7" t="s">
        <v>11</v>
      </c>
      <c r="H22" s="4">
        <f>SUM(H4:H19)</f>
        <v>12.284588888888889</v>
      </c>
      <c r="I22" s="7">
        <v>32</v>
      </c>
      <c r="J22" s="7" t="s">
        <v>11</v>
      </c>
      <c r="L22" s="4">
        <f>SUM(L4:L19)</f>
        <v>12.124433333333332</v>
      </c>
      <c r="M22" s="7">
        <v>5</v>
      </c>
      <c r="N22" s="7" t="s">
        <v>11</v>
      </c>
      <c r="P22" s="4">
        <f>SUM(P4:P19)</f>
        <v>12.392677777777777</v>
      </c>
      <c r="Q22" s="7">
        <v>21</v>
      </c>
    </row>
  </sheetData>
  <mergeCells count="4">
    <mergeCell ref="C2:E2"/>
    <mergeCell ref="G2:I2"/>
    <mergeCell ref="K2:M2"/>
    <mergeCell ref="O2:Q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23"/>
  <sheetViews>
    <sheetView workbookViewId="0">
      <selection activeCell="C28" sqref="C28"/>
    </sheetView>
  </sheetViews>
  <sheetFormatPr defaultRowHeight="14.25" x14ac:dyDescent="0.2"/>
  <cols>
    <col min="1" max="1" width="9" style="5"/>
    <col min="2" max="16" width="15.625" style="5" customWidth="1"/>
    <col min="17" max="16384" width="9" style="5"/>
  </cols>
  <sheetData>
    <row r="2" spans="2:16" x14ac:dyDescent="0.2">
      <c r="B2" s="8" t="s">
        <v>12</v>
      </c>
      <c r="C2" s="8"/>
      <c r="D2" s="8"/>
      <c r="E2" s="9"/>
      <c r="F2" s="8" t="s">
        <v>13</v>
      </c>
      <c r="G2" s="8"/>
      <c r="H2" s="8"/>
      <c r="I2" s="9"/>
      <c r="J2" s="8" t="s">
        <v>14</v>
      </c>
      <c r="K2" s="8"/>
      <c r="L2" s="8"/>
      <c r="M2" s="9"/>
      <c r="N2" s="8" t="s">
        <v>15</v>
      </c>
      <c r="O2" s="8"/>
      <c r="P2" s="8"/>
    </row>
    <row r="3" spans="2:16" x14ac:dyDescent="0.2">
      <c r="B3" s="9" t="s">
        <v>16</v>
      </c>
      <c r="C3" s="9" t="s">
        <v>17</v>
      </c>
      <c r="D3" s="9" t="s">
        <v>18</v>
      </c>
      <c r="E3" s="9"/>
      <c r="F3" s="9" t="s">
        <v>16</v>
      </c>
      <c r="G3" s="9" t="s">
        <v>17</v>
      </c>
      <c r="H3" s="9" t="s">
        <v>18</v>
      </c>
      <c r="I3" s="9"/>
      <c r="J3" s="9" t="s">
        <v>16</v>
      </c>
      <c r="K3" s="9" t="s">
        <v>17</v>
      </c>
      <c r="L3" s="9" t="s">
        <v>18</v>
      </c>
      <c r="M3" s="9"/>
      <c r="N3" s="9" t="s">
        <v>16</v>
      </c>
      <c r="O3" s="9" t="s">
        <v>17</v>
      </c>
      <c r="P3" s="9" t="s">
        <v>18</v>
      </c>
    </row>
    <row r="4" spans="2:16" x14ac:dyDescent="0.2">
      <c r="B4" s="9" t="s">
        <v>19</v>
      </c>
      <c r="C4" s="10">
        <v>6</v>
      </c>
      <c r="D4" s="10">
        <v>5</v>
      </c>
      <c r="E4" s="10"/>
      <c r="F4" s="9" t="s">
        <v>20</v>
      </c>
      <c r="G4" s="10">
        <v>4</v>
      </c>
      <c r="H4" s="10">
        <v>4</v>
      </c>
      <c r="I4" s="10"/>
      <c r="J4" s="9" t="s">
        <v>21</v>
      </c>
      <c r="K4" s="10">
        <v>5</v>
      </c>
      <c r="L4" s="10">
        <v>7</v>
      </c>
      <c r="M4" s="10"/>
      <c r="N4" s="9" t="s">
        <v>22</v>
      </c>
      <c r="O4" s="10">
        <v>5</v>
      </c>
      <c r="P4" s="10">
        <v>5</v>
      </c>
    </row>
    <row r="5" spans="2:16" x14ac:dyDescent="0.2">
      <c r="B5" s="9" t="s">
        <v>19</v>
      </c>
      <c r="C5" s="10">
        <v>4</v>
      </c>
      <c r="D5" s="10">
        <v>5</v>
      </c>
      <c r="E5" s="10"/>
      <c r="F5" s="9" t="s">
        <v>20</v>
      </c>
      <c r="G5" s="10">
        <v>5</v>
      </c>
      <c r="H5" s="10">
        <v>6</v>
      </c>
      <c r="I5" s="10"/>
      <c r="J5" s="9" t="s">
        <v>21</v>
      </c>
      <c r="K5" s="10">
        <v>4</v>
      </c>
      <c r="L5" s="10">
        <v>6</v>
      </c>
      <c r="M5" s="10"/>
      <c r="N5" s="9" t="s">
        <v>22</v>
      </c>
      <c r="O5" s="10">
        <v>6</v>
      </c>
      <c r="P5" s="10">
        <v>7</v>
      </c>
    </row>
    <row r="6" spans="2:16" x14ac:dyDescent="0.2">
      <c r="B6" s="9" t="s">
        <v>19</v>
      </c>
      <c r="C6" s="10">
        <v>5</v>
      </c>
      <c r="D6" s="10">
        <v>6</v>
      </c>
      <c r="E6" s="10"/>
      <c r="F6" s="9" t="s">
        <v>20</v>
      </c>
      <c r="G6" s="10">
        <v>6</v>
      </c>
      <c r="H6" s="10">
        <v>6</v>
      </c>
      <c r="I6" s="10"/>
      <c r="J6" s="9" t="s">
        <v>21</v>
      </c>
      <c r="K6" s="10">
        <v>6</v>
      </c>
      <c r="L6" s="10">
        <v>6</v>
      </c>
      <c r="M6" s="10"/>
      <c r="N6" s="9" t="s">
        <v>22</v>
      </c>
      <c r="O6" s="10">
        <v>3</v>
      </c>
      <c r="P6" s="10">
        <v>3</v>
      </c>
    </row>
    <row r="7" spans="2:16" x14ac:dyDescent="0.2">
      <c r="B7" s="9" t="s">
        <v>19</v>
      </c>
      <c r="C7" s="10">
        <v>6</v>
      </c>
      <c r="D7" s="10">
        <v>6</v>
      </c>
      <c r="E7" s="10"/>
      <c r="F7" s="9" t="s">
        <v>20</v>
      </c>
      <c r="G7" s="10">
        <v>5</v>
      </c>
      <c r="H7" s="10">
        <v>5</v>
      </c>
      <c r="I7" s="10"/>
      <c r="J7" s="9" t="s">
        <v>21</v>
      </c>
      <c r="K7" s="10">
        <v>6</v>
      </c>
      <c r="L7" s="10">
        <v>5</v>
      </c>
      <c r="M7" s="10"/>
      <c r="N7" s="9" t="s">
        <v>22</v>
      </c>
      <c r="O7" s="10">
        <v>5</v>
      </c>
      <c r="P7" s="10">
        <v>6</v>
      </c>
    </row>
    <row r="8" spans="2:16" x14ac:dyDescent="0.2">
      <c r="B8" s="10" t="s">
        <v>19</v>
      </c>
      <c r="C8" s="9">
        <v>6</v>
      </c>
      <c r="D8" s="9">
        <v>5</v>
      </c>
      <c r="E8" s="9"/>
      <c r="F8" s="10" t="s">
        <v>20</v>
      </c>
      <c r="G8" s="9">
        <v>5</v>
      </c>
      <c r="H8" s="9">
        <v>5</v>
      </c>
      <c r="I8" s="9"/>
      <c r="J8" s="9" t="s">
        <v>21</v>
      </c>
      <c r="K8" s="10">
        <v>7</v>
      </c>
      <c r="L8" s="10">
        <v>7</v>
      </c>
      <c r="M8" s="10"/>
      <c r="N8" s="9" t="s">
        <v>22</v>
      </c>
      <c r="O8" s="10">
        <v>3</v>
      </c>
      <c r="P8" s="10">
        <v>2</v>
      </c>
    </row>
    <row r="9" spans="2:16" x14ac:dyDescent="0.2">
      <c r="B9" s="10" t="s">
        <v>19</v>
      </c>
      <c r="C9" s="9">
        <v>7</v>
      </c>
      <c r="D9" s="9">
        <v>6</v>
      </c>
      <c r="E9" s="9"/>
      <c r="F9" s="10" t="s">
        <v>20</v>
      </c>
      <c r="G9" s="9">
        <v>6</v>
      </c>
      <c r="H9" s="9">
        <v>5</v>
      </c>
      <c r="I9" s="9"/>
      <c r="J9" s="10" t="s">
        <v>21</v>
      </c>
      <c r="K9" s="9">
        <v>4</v>
      </c>
      <c r="L9" s="9">
        <v>4</v>
      </c>
      <c r="M9" s="9"/>
      <c r="N9" s="10" t="s">
        <v>22</v>
      </c>
      <c r="O9" s="9">
        <v>6</v>
      </c>
      <c r="P9" s="9">
        <v>7</v>
      </c>
    </row>
    <row r="10" spans="2:16" x14ac:dyDescent="0.2">
      <c r="B10" s="10" t="s">
        <v>19</v>
      </c>
      <c r="C10" s="9">
        <v>6</v>
      </c>
      <c r="D10" s="9">
        <v>6</v>
      </c>
      <c r="E10" s="9"/>
      <c r="F10" s="10" t="s">
        <v>20</v>
      </c>
      <c r="G10" s="9">
        <v>6</v>
      </c>
      <c r="H10" s="9">
        <v>6</v>
      </c>
      <c r="I10" s="9"/>
      <c r="J10" s="10" t="s">
        <v>21</v>
      </c>
      <c r="K10" s="9">
        <v>5</v>
      </c>
      <c r="L10" s="9">
        <v>7</v>
      </c>
      <c r="M10" s="9"/>
      <c r="N10" s="10" t="s">
        <v>22</v>
      </c>
      <c r="O10" s="9">
        <v>2</v>
      </c>
      <c r="P10" s="9">
        <v>3</v>
      </c>
    </row>
    <row r="11" spans="2:16" x14ac:dyDescent="0.2">
      <c r="B11" s="10" t="s">
        <v>19</v>
      </c>
      <c r="C11" s="9">
        <v>6</v>
      </c>
      <c r="D11" s="9">
        <v>6</v>
      </c>
      <c r="E11" s="9"/>
      <c r="F11" s="10" t="s">
        <v>20</v>
      </c>
      <c r="G11" s="9">
        <v>5</v>
      </c>
      <c r="H11" s="9">
        <v>6</v>
      </c>
      <c r="I11" s="9"/>
      <c r="J11" s="10" t="s">
        <v>21</v>
      </c>
      <c r="K11" s="9">
        <v>5</v>
      </c>
      <c r="L11" s="9">
        <v>4</v>
      </c>
      <c r="M11" s="9"/>
      <c r="N11" s="10" t="s">
        <v>22</v>
      </c>
      <c r="O11" s="9">
        <v>3</v>
      </c>
      <c r="P11" s="9">
        <v>4</v>
      </c>
    </row>
    <row r="12" spans="2:16" x14ac:dyDescent="0.2">
      <c r="B12" s="9" t="s">
        <v>19</v>
      </c>
      <c r="C12" s="9">
        <v>6</v>
      </c>
      <c r="D12" s="9">
        <v>5</v>
      </c>
      <c r="E12" s="9"/>
      <c r="F12" s="9" t="s">
        <v>20</v>
      </c>
      <c r="G12" s="9">
        <v>7</v>
      </c>
      <c r="H12" s="9">
        <v>7</v>
      </c>
      <c r="I12" s="9"/>
      <c r="J12" s="10" t="s">
        <v>21</v>
      </c>
      <c r="K12" s="9">
        <v>5</v>
      </c>
      <c r="L12" s="9">
        <v>6</v>
      </c>
      <c r="M12" s="9"/>
      <c r="N12" s="10" t="s">
        <v>22</v>
      </c>
      <c r="O12" s="9">
        <v>5</v>
      </c>
      <c r="P12" s="9">
        <v>4</v>
      </c>
    </row>
    <row r="13" spans="2:16" x14ac:dyDescent="0.2">
      <c r="B13" s="9" t="s">
        <v>19</v>
      </c>
      <c r="C13" s="9">
        <v>4</v>
      </c>
      <c r="D13" s="9">
        <v>6</v>
      </c>
      <c r="E13" s="9"/>
      <c r="F13" s="9" t="s">
        <v>20</v>
      </c>
      <c r="G13" s="9">
        <v>5</v>
      </c>
      <c r="H13" s="9">
        <v>4</v>
      </c>
      <c r="I13" s="9"/>
      <c r="J13" s="10" t="s">
        <v>21</v>
      </c>
      <c r="K13" s="9">
        <v>5</v>
      </c>
      <c r="L13" s="9">
        <v>2</v>
      </c>
      <c r="M13" s="9"/>
      <c r="N13" s="10" t="s">
        <v>22</v>
      </c>
      <c r="O13" s="9">
        <v>6</v>
      </c>
      <c r="P13" s="9">
        <v>6</v>
      </c>
    </row>
    <row r="14" spans="2:16" x14ac:dyDescent="0.2">
      <c r="B14" s="9" t="s">
        <v>19</v>
      </c>
      <c r="C14" s="9">
        <v>6</v>
      </c>
      <c r="D14" s="9">
        <v>5</v>
      </c>
      <c r="E14" s="9"/>
      <c r="F14" s="9" t="s">
        <v>20</v>
      </c>
      <c r="G14" s="9">
        <v>6</v>
      </c>
      <c r="H14" s="9">
        <v>6</v>
      </c>
      <c r="I14" s="9"/>
      <c r="J14" s="9" t="s">
        <v>23</v>
      </c>
      <c r="K14" s="9">
        <v>5</v>
      </c>
      <c r="L14" s="9">
        <v>5</v>
      </c>
      <c r="M14" s="9"/>
      <c r="N14" s="9" t="s">
        <v>24</v>
      </c>
      <c r="O14" s="9">
        <v>2</v>
      </c>
      <c r="P14" s="9">
        <v>5</v>
      </c>
    </row>
    <row r="15" spans="2:16" x14ac:dyDescent="0.2">
      <c r="B15" s="9" t="s">
        <v>19</v>
      </c>
      <c r="C15" s="9">
        <v>7</v>
      </c>
      <c r="D15" s="9">
        <v>6</v>
      </c>
      <c r="E15" s="9"/>
      <c r="F15" s="9" t="s">
        <v>20</v>
      </c>
      <c r="G15" s="9">
        <v>6</v>
      </c>
      <c r="H15" s="9">
        <v>5</v>
      </c>
      <c r="I15" s="9"/>
      <c r="J15" s="9" t="s">
        <v>23</v>
      </c>
      <c r="K15" s="9">
        <v>3</v>
      </c>
      <c r="L15" s="9">
        <v>4</v>
      </c>
      <c r="M15" s="9"/>
      <c r="N15" s="9" t="s">
        <v>24</v>
      </c>
      <c r="O15" s="9">
        <v>5</v>
      </c>
      <c r="P15" s="9">
        <v>5</v>
      </c>
    </row>
    <row r="16" spans="2:16" x14ac:dyDescent="0.2">
      <c r="B16" s="9" t="s">
        <v>19</v>
      </c>
      <c r="C16" s="9">
        <v>7</v>
      </c>
      <c r="D16" s="9">
        <v>2</v>
      </c>
      <c r="E16" s="9"/>
      <c r="F16" s="9" t="s">
        <v>20</v>
      </c>
      <c r="G16" s="9">
        <v>6</v>
      </c>
      <c r="H16" s="9">
        <v>6</v>
      </c>
      <c r="I16" s="9"/>
      <c r="J16" s="9" t="s">
        <v>23</v>
      </c>
      <c r="K16" s="9">
        <v>5</v>
      </c>
      <c r="L16" s="9">
        <v>5</v>
      </c>
      <c r="M16" s="9"/>
      <c r="N16" s="9" t="s">
        <v>24</v>
      </c>
      <c r="O16" s="9">
        <v>5</v>
      </c>
      <c r="P16" s="9">
        <v>5</v>
      </c>
    </row>
    <row r="17" spans="1:16" x14ac:dyDescent="0.2">
      <c r="B17" s="9" t="s">
        <v>19</v>
      </c>
      <c r="C17" s="9">
        <v>7</v>
      </c>
      <c r="D17" s="9">
        <v>7</v>
      </c>
      <c r="E17" s="9"/>
      <c r="F17" s="9" t="s">
        <v>20</v>
      </c>
      <c r="G17" s="9">
        <v>4</v>
      </c>
      <c r="H17" s="9">
        <v>4</v>
      </c>
      <c r="I17" s="9"/>
      <c r="J17" s="9" t="s">
        <v>23</v>
      </c>
      <c r="K17" s="9">
        <v>4</v>
      </c>
      <c r="L17" s="9">
        <v>5</v>
      </c>
      <c r="M17" s="9"/>
      <c r="N17" s="9" t="s">
        <v>24</v>
      </c>
      <c r="O17" s="9">
        <v>5</v>
      </c>
      <c r="P17" s="9">
        <v>6</v>
      </c>
    </row>
    <row r="18" spans="1:16" x14ac:dyDescent="0.2">
      <c r="B18" s="9" t="s">
        <v>19</v>
      </c>
      <c r="C18" s="9">
        <v>6</v>
      </c>
      <c r="D18" s="9">
        <v>6</v>
      </c>
      <c r="E18" s="9"/>
      <c r="F18" s="9" t="s">
        <v>20</v>
      </c>
      <c r="G18" s="9">
        <v>6</v>
      </c>
      <c r="H18" s="9">
        <v>6</v>
      </c>
      <c r="I18" s="9"/>
      <c r="J18" s="9" t="s">
        <v>23</v>
      </c>
      <c r="K18" s="9">
        <v>6</v>
      </c>
      <c r="L18" s="9">
        <v>5</v>
      </c>
      <c r="M18" s="9"/>
      <c r="N18" s="9" t="s">
        <v>24</v>
      </c>
      <c r="O18" s="9">
        <v>3</v>
      </c>
      <c r="P18" s="9">
        <v>3</v>
      </c>
    </row>
    <row r="19" spans="1:16" x14ac:dyDescent="0.2">
      <c r="B19" s="9" t="s">
        <v>19</v>
      </c>
      <c r="C19" s="9">
        <v>7</v>
      </c>
      <c r="D19" s="9">
        <v>7</v>
      </c>
      <c r="E19" s="9"/>
      <c r="F19" s="9" t="s">
        <v>20</v>
      </c>
      <c r="G19" s="9">
        <v>5</v>
      </c>
      <c r="H19" s="9">
        <v>4</v>
      </c>
      <c r="I19" s="9"/>
      <c r="J19" s="9" t="s">
        <v>23</v>
      </c>
      <c r="K19" s="9">
        <v>6</v>
      </c>
      <c r="L19" s="9">
        <v>4</v>
      </c>
      <c r="M19" s="9"/>
      <c r="N19" s="9" t="s">
        <v>24</v>
      </c>
      <c r="O19" s="9">
        <v>3</v>
      </c>
      <c r="P19" s="9">
        <v>3</v>
      </c>
    </row>
    <row r="20" spans="1:16" x14ac:dyDescent="0.2">
      <c r="B20" s="9" t="s">
        <v>19</v>
      </c>
      <c r="C20" s="9">
        <v>7</v>
      </c>
      <c r="D20" s="9">
        <v>6</v>
      </c>
      <c r="E20" s="9"/>
      <c r="F20" s="9" t="s">
        <v>20</v>
      </c>
      <c r="G20" s="9">
        <v>5</v>
      </c>
      <c r="H20" s="9">
        <v>6</v>
      </c>
      <c r="I20" s="9"/>
      <c r="J20" s="9" t="s">
        <v>23</v>
      </c>
      <c r="K20" s="9">
        <v>6</v>
      </c>
      <c r="L20" s="9">
        <v>4</v>
      </c>
      <c r="M20" s="9"/>
      <c r="N20" s="9" t="s">
        <v>24</v>
      </c>
      <c r="O20" s="9">
        <v>5</v>
      </c>
      <c r="P20" s="9">
        <v>5</v>
      </c>
    </row>
    <row r="21" spans="1:16" x14ac:dyDescent="0.2">
      <c r="B21" s="9" t="s">
        <v>19</v>
      </c>
      <c r="C21" s="9">
        <v>7</v>
      </c>
      <c r="D21" s="9">
        <v>6</v>
      </c>
      <c r="E21" s="9"/>
      <c r="F21" s="9" t="s">
        <v>20</v>
      </c>
      <c r="G21" s="9">
        <v>4</v>
      </c>
      <c r="H21" s="9">
        <v>3</v>
      </c>
      <c r="I21" s="9"/>
      <c r="J21" s="9" t="s">
        <v>23</v>
      </c>
      <c r="K21" s="9">
        <v>6</v>
      </c>
      <c r="L21" s="9">
        <v>6</v>
      </c>
      <c r="M21" s="9"/>
      <c r="N21" s="9" t="s">
        <v>24</v>
      </c>
      <c r="O21" s="9">
        <v>5</v>
      </c>
      <c r="P21" s="9">
        <v>5</v>
      </c>
    </row>
    <row r="22" spans="1:16" x14ac:dyDescent="0.2">
      <c r="A22" s="9" t="s">
        <v>6</v>
      </c>
      <c r="B22" s="9"/>
      <c r="C22" s="10">
        <f>ROUND((AVERAGE(C4:C21)),2)</f>
        <v>6.11</v>
      </c>
      <c r="D22" s="10">
        <f>ROUND((AVERAGE(D4:D21)),2)</f>
        <v>5.61</v>
      </c>
      <c r="E22" s="9" t="s">
        <v>6</v>
      </c>
      <c r="F22" s="10"/>
      <c r="G22" s="10">
        <f>ROUND((AVERAGE(G4:G21)),2)</f>
        <v>5.33</v>
      </c>
      <c r="H22" s="10">
        <f>ROUND((AVERAGE(H4:H21)),2)</f>
        <v>5.22</v>
      </c>
      <c r="I22" s="9" t="s">
        <v>6</v>
      </c>
      <c r="J22" s="9"/>
      <c r="K22" s="10">
        <f>ROUND((AVERAGE(K4:K21)),2)</f>
        <v>5.17</v>
      </c>
      <c r="L22" s="10">
        <f>ROUND((AVERAGE(L4:L21)),2)</f>
        <v>5.1100000000000003</v>
      </c>
      <c r="M22" s="9" t="s">
        <v>6</v>
      </c>
      <c r="N22" s="9"/>
      <c r="O22" s="10">
        <f>ROUND((AVERAGE(O4:O21)),2)</f>
        <v>4.28</v>
      </c>
      <c r="P22" s="10">
        <f>ROUND((AVERAGE(P4:P21)),2)</f>
        <v>4.67</v>
      </c>
    </row>
    <row r="23" spans="1:16" x14ac:dyDescent="0.2">
      <c r="A23" s="9" t="s">
        <v>3</v>
      </c>
      <c r="B23" s="9"/>
      <c r="C23" s="10">
        <f>STDEV(C4:C21)</f>
        <v>0.96338184286574635</v>
      </c>
      <c r="D23" s="10">
        <f>STDEV(D4:D21)</f>
        <v>1.0921586228732265</v>
      </c>
      <c r="E23" s="9" t="s">
        <v>3</v>
      </c>
      <c r="F23" s="10"/>
      <c r="G23" s="10">
        <f>STDEV(G4:G21)</f>
        <v>0.84016805041680587</v>
      </c>
      <c r="H23" s="10">
        <f>STDEV(H4:H21)</f>
        <v>1.0602749674192757</v>
      </c>
      <c r="I23" s="9" t="s">
        <v>3</v>
      </c>
      <c r="J23" s="9"/>
      <c r="K23" s="10">
        <f>STDEV(K4:K21)</f>
        <v>0.98518436614377802</v>
      </c>
      <c r="L23" s="10">
        <f>STDEV(L4:L21)</f>
        <v>1.3234931004459767</v>
      </c>
      <c r="M23" s="9" t="s">
        <v>3</v>
      </c>
      <c r="N23" s="9"/>
      <c r="O23" s="10">
        <f>STDEV(O4:O21)</f>
        <v>1.3636264606493249</v>
      </c>
      <c r="P23" s="10">
        <f>STDEV(P4:P21)</f>
        <v>1.4552137502179978</v>
      </c>
    </row>
  </sheetData>
  <mergeCells count="4">
    <mergeCell ref="B2:D2"/>
    <mergeCell ref="F2:H2"/>
    <mergeCell ref="J2:L2"/>
    <mergeCell ref="N2:P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21"/>
  <sheetViews>
    <sheetView tabSelected="1" workbookViewId="0">
      <selection activeCell="F24" sqref="F24"/>
    </sheetView>
  </sheetViews>
  <sheetFormatPr defaultRowHeight="14.25" x14ac:dyDescent="0.2"/>
  <cols>
    <col min="2" max="2" width="14.5" customWidth="1"/>
    <col min="3" max="9" width="15.625" customWidth="1"/>
  </cols>
  <sheetData>
    <row r="2" spans="2:9" x14ac:dyDescent="0.2">
      <c r="B2" t="s">
        <v>25</v>
      </c>
      <c r="C2" s="2" t="s">
        <v>26</v>
      </c>
      <c r="D2" s="2"/>
      <c r="E2" s="2"/>
      <c r="F2" s="2"/>
      <c r="G2" s="2"/>
      <c r="H2" s="2"/>
      <c r="I2" s="2"/>
    </row>
    <row r="3" spans="2:9" x14ac:dyDescent="0.2">
      <c r="C3" t="s">
        <v>27</v>
      </c>
      <c r="D3" t="s">
        <v>28</v>
      </c>
      <c r="E3" t="s">
        <v>29</v>
      </c>
      <c r="F3" t="s">
        <v>30</v>
      </c>
      <c r="G3" t="s">
        <v>31</v>
      </c>
      <c r="H3" t="s">
        <v>32</v>
      </c>
      <c r="I3" t="s">
        <v>11</v>
      </c>
    </row>
    <row r="4" spans="2:9" x14ac:dyDescent="0.2">
      <c r="B4" t="s">
        <v>33</v>
      </c>
      <c r="C4">
        <v>28133.4</v>
      </c>
      <c r="D4">
        <v>11966.6</v>
      </c>
      <c r="E4">
        <v>6064.8</v>
      </c>
      <c r="F4">
        <v>694.2</v>
      </c>
      <c r="G4">
        <v>15332.3</v>
      </c>
      <c r="H4">
        <v>0</v>
      </c>
      <c r="I4">
        <v>62191.3</v>
      </c>
    </row>
    <row r="5" spans="2:9" x14ac:dyDescent="0.2">
      <c r="B5" t="s">
        <v>34</v>
      </c>
      <c r="C5">
        <v>23736.7</v>
      </c>
      <c r="D5">
        <v>26107.200000000001</v>
      </c>
      <c r="E5">
        <v>6975.4</v>
      </c>
      <c r="F5">
        <v>576.1</v>
      </c>
      <c r="G5">
        <v>17350.599999999999</v>
      </c>
      <c r="H5">
        <v>0</v>
      </c>
      <c r="I5">
        <v>74746</v>
      </c>
    </row>
    <row r="6" spans="2:9" x14ac:dyDescent="0.2">
      <c r="B6" t="s">
        <v>35</v>
      </c>
      <c r="C6">
        <v>40579.199999999997</v>
      </c>
      <c r="D6">
        <v>16066.3</v>
      </c>
      <c r="E6">
        <v>324.5</v>
      </c>
      <c r="F6">
        <v>0</v>
      </c>
      <c r="G6">
        <v>16567.900000000001</v>
      </c>
      <c r="H6">
        <v>1812</v>
      </c>
      <c r="I6">
        <v>75349.899999999994</v>
      </c>
    </row>
    <row r="7" spans="2:9" x14ac:dyDescent="0.2">
      <c r="B7" t="s">
        <v>36</v>
      </c>
      <c r="C7">
        <v>33308.800000000003</v>
      </c>
      <c r="D7">
        <v>29111.1</v>
      </c>
      <c r="E7">
        <v>427.1</v>
      </c>
      <c r="F7">
        <v>0</v>
      </c>
      <c r="G7">
        <v>16739.400000000001</v>
      </c>
      <c r="H7">
        <v>2137.8000000000002</v>
      </c>
      <c r="I7">
        <v>81724.2</v>
      </c>
    </row>
    <row r="9" spans="2:9" x14ac:dyDescent="0.2">
      <c r="B9" t="s">
        <v>25</v>
      </c>
      <c r="C9" s="2" t="s">
        <v>37</v>
      </c>
      <c r="D9" s="2"/>
      <c r="E9" s="2"/>
      <c r="F9" s="2"/>
      <c r="G9" s="2"/>
      <c r="H9" s="2"/>
      <c r="I9" s="2"/>
    </row>
    <row r="10" spans="2:9" x14ac:dyDescent="0.2">
      <c r="C10" t="s">
        <v>27</v>
      </c>
      <c r="D10" t="s">
        <v>28</v>
      </c>
      <c r="E10" t="s">
        <v>29</v>
      </c>
      <c r="F10" t="s">
        <v>30</v>
      </c>
      <c r="G10" t="s">
        <v>31</v>
      </c>
      <c r="H10" t="s">
        <v>32</v>
      </c>
      <c r="I10" s="1"/>
    </row>
    <row r="11" spans="2:9" ht="13.5" customHeight="1" x14ac:dyDescent="0.2">
      <c r="B11" t="s">
        <v>33</v>
      </c>
      <c r="C11">
        <v>45.236873967902262</v>
      </c>
      <c r="D11">
        <v>19.241598101342149</v>
      </c>
      <c r="E11">
        <v>9.751846319340487</v>
      </c>
      <c r="F11">
        <v>1.1162332995129542</v>
      </c>
      <c r="G11">
        <v>24.653448311902146</v>
      </c>
      <c r="H11">
        <v>0</v>
      </c>
    </row>
    <row r="12" spans="2:9" x14ac:dyDescent="0.2">
      <c r="B12" t="s">
        <v>34</v>
      </c>
      <c r="C12">
        <v>31.756481952211491</v>
      </c>
      <c r="D12">
        <v>34.927889117812327</v>
      </c>
      <c r="E12">
        <v>9.3321381746180396</v>
      </c>
      <c r="F12">
        <v>0.77074358494100015</v>
      </c>
      <c r="G12">
        <v>23.212747170417142</v>
      </c>
      <c r="H12">
        <v>0</v>
      </c>
    </row>
    <row r="13" spans="2:9" x14ac:dyDescent="0.2">
      <c r="B13" t="s">
        <v>35</v>
      </c>
      <c r="C13">
        <v>53.85435149880756</v>
      </c>
      <c r="D13">
        <v>21.322257892843922</v>
      </c>
      <c r="E13">
        <v>0.4306575058493774</v>
      </c>
      <c r="F13">
        <v>0</v>
      </c>
      <c r="G13">
        <v>21.987952206970419</v>
      </c>
      <c r="H13">
        <v>2.4047808955287269</v>
      </c>
    </row>
    <row r="14" spans="2:9" x14ac:dyDescent="0.2">
      <c r="B14" t="s">
        <v>36</v>
      </c>
      <c r="C14">
        <v>40.75757242040914</v>
      </c>
      <c r="D14">
        <v>35.621150161151775</v>
      </c>
      <c r="E14">
        <v>0.52261141742592776</v>
      </c>
      <c r="F14">
        <v>0</v>
      </c>
      <c r="G14">
        <v>20.482794570029444</v>
      </c>
      <c r="H14">
        <v>2.6158714309837237</v>
      </c>
    </row>
    <row r="16" spans="2:9" x14ac:dyDescent="0.2">
      <c r="B16" t="s">
        <v>25</v>
      </c>
      <c r="C16" s="2" t="s">
        <v>39</v>
      </c>
      <c r="D16" s="2"/>
      <c r="E16" s="2"/>
      <c r="F16" s="2"/>
      <c r="G16" s="2"/>
      <c r="H16" s="2"/>
      <c r="I16" s="2"/>
    </row>
    <row r="17" spans="2:8" x14ac:dyDescent="0.2">
      <c r="C17" t="s">
        <v>27</v>
      </c>
      <c r="D17" t="s">
        <v>28</v>
      </c>
      <c r="E17" s="2" t="s">
        <v>1</v>
      </c>
      <c r="F17" s="2"/>
      <c r="G17" s="2" t="s">
        <v>38</v>
      </c>
      <c r="H17" s="2"/>
    </row>
    <row r="18" spans="2:8" x14ac:dyDescent="0.2">
      <c r="B18" t="s">
        <v>33</v>
      </c>
      <c r="C18">
        <v>45.236873967902262</v>
      </c>
      <c r="D18">
        <v>19.241598101342149</v>
      </c>
      <c r="E18" s="2">
        <v>10.868079618853441</v>
      </c>
      <c r="F18" s="2"/>
      <c r="G18" s="2">
        <v>24.653448311902146</v>
      </c>
      <c r="H18" s="2"/>
    </row>
    <row r="19" spans="2:8" x14ac:dyDescent="0.2">
      <c r="B19" t="s">
        <v>34</v>
      </c>
      <c r="C19">
        <v>31.756481952211491</v>
      </c>
      <c r="D19">
        <v>34.927889117812327</v>
      </c>
      <c r="E19" s="2">
        <v>10.10288175955904</v>
      </c>
      <c r="F19" s="2"/>
      <c r="G19" s="2">
        <v>23.212747170417142</v>
      </c>
      <c r="H19" s="2"/>
    </row>
    <row r="20" spans="2:8" x14ac:dyDescent="0.2">
      <c r="B20" t="s">
        <v>35</v>
      </c>
      <c r="C20">
        <v>53.85435149880756</v>
      </c>
      <c r="D20">
        <v>21.322257892843922</v>
      </c>
      <c r="E20" s="2">
        <v>0</v>
      </c>
      <c r="F20" s="2"/>
      <c r="G20" s="2">
        <v>24.392733102499147</v>
      </c>
      <c r="H20" s="2"/>
    </row>
    <row r="21" spans="2:8" x14ac:dyDescent="0.2">
      <c r="B21" t="s">
        <v>36</v>
      </c>
      <c r="C21">
        <v>40.75757242040914</v>
      </c>
      <c r="D21">
        <v>35.621150161151775</v>
      </c>
      <c r="E21" s="2">
        <v>0</v>
      </c>
      <c r="F21" s="2"/>
      <c r="G21" s="2">
        <v>23.098666001013168</v>
      </c>
      <c r="H21" s="2"/>
    </row>
  </sheetData>
  <mergeCells count="13">
    <mergeCell ref="E19:F19"/>
    <mergeCell ref="G19:H19"/>
    <mergeCell ref="E20:F20"/>
    <mergeCell ref="G20:H20"/>
    <mergeCell ref="E21:F21"/>
    <mergeCell ref="G21:H21"/>
    <mergeCell ref="E17:F17"/>
    <mergeCell ref="G17:H17"/>
    <mergeCell ref="E18:F18"/>
    <mergeCell ref="G18:H18"/>
    <mergeCell ref="C2:I2"/>
    <mergeCell ref="C9:I9"/>
    <mergeCell ref="C16:I1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Fig 5</vt:lpstr>
      <vt:lpstr>Fig 6 and 7</vt:lpstr>
      <vt:lpstr>Fig 8 and 9</vt:lpstr>
      <vt:lpstr>Fig 10 and 11</vt:lpstr>
    </vt:vector>
  </TitlesOfParts>
  <Company>Cranfield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s133477</dc:creator>
  <cp:lastModifiedBy>s133477</cp:lastModifiedBy>
  <dcterms:created xsi:type="dcterms:W3CDTF">2018-11-08T09:55:03Z</dcterms:created>
  <dcterms:modified xsi:type="dcterms:W3CDTF">2018-11-08T10:42:22Z</dcterms:modified>
</cp:coreProperties>
</file>